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2" yWindow="492" windowWidth="12396" windowHeight="816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<sst xmlns="http://schemas.openxmlformats.org/spreadsheetml/2006/main" count="415" uniqueCount="151">
  <si>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</si>
  <si>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</si>
  <si>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</si>
  <si>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</si>
  <si>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</si>
  <si>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</si>
  <si>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</si>
  <si>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</si>
  <si>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</si>
  <si>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</si>
  <si>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</si>
  <si>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</si>
  <si>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</si>
  <si>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</si>
  <si>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</si>
  <si>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</si>
  <si>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</si>
  <si>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</si>
  <si>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</si>
  <si>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</si>
  <si>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</si>
  <si>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</si>
  <si>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</si>
  <si>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</si>
  <si>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</si>
  <si>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</si>
  <si>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</si>
  <si>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</si>
  <si>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</si>
  <si>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</si>
  <si>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</si>
  <si>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</si>
  <si>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</si>
  <si>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</si>
  <si>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</si>
  <si>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</si>
  <si>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</si>
  <si>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</si>
  <si>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</si>
  <si>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</si>
  <si>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</si>
  <si>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</si>
  <si>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</si>
  <si>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</si>
  <si>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</si>
  <si>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</si>
  <si>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</si>
  <si>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</si>
  <si>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</si>
  <si>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</si>
  <si>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</si>
  <si>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</si>
  <si>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</si>
  <si>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</si>
  <si>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</si>
  <si>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</si>
  <si>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</si>
  <si>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</si>
  <si>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</si>
  <si>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</si>
  <si>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</si>
  <si>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</si>
  <si>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</si>
  <si>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</si>
  <si>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</si>
  <si>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</si>
  <si>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</si>
  <si>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</si>
  <si>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</si>
  <si>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</si>
  <si>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</si>
  <si>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</si>
  <si>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</si>
  <si>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</si>
  <si>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</si>
  <si>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</si>
  <si>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</si>
  <si>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</si>
  <si>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</si>
  <si>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</si>
  <si>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</si>
  <si>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</si>
  <si>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</si>
  <si>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</si>
  <si>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</si>
  <si>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</si>
  <si>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</si>
  <si>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</si>
  <si>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</si>
  <si>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</si>
  <si>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</si>
  <si>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</si>
  <si>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</si>
  <si>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</si>
  <si>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</si>
  <si>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</si>
  <si>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</si>
  <si>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</si>
  <si>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</si>
  <si>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</si>
  <si>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</si>
  <si>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</si>
  <si>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</si>
  <si>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</si>
  <si>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</si>
  <si>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</si>
  <si>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</si>
  <si>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</si>
  <si>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</si>
  <si>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</si>
  <si>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</si>
  <si>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</si>
  <si>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</si>
  <si>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</si>
  <si>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</si>
  <si>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</si>
  <si>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</si>
  <si>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</si>
  <si>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</si>
  <si>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</si>
  <si>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</si>
  <si>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</si>
  <si>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</si>
  <si>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</si>
  <si>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</si>
  <si>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2016.gada 11.janvārī</t>
  </si>
  <si>
    <t>Apstiprināts 2016.gadam</t>
  </si>
  <si>
    <t>Valsts sekretāra vietniece</t>
  </si>
  <si>
    <t>TĀME 2016. GADAM</t>
  </si>
  <si>
    <t>2016.gada 11.februārī</t>
  </si>
  <si>
    <t xml:space="preserve"> Piemaksas un prēmijas un naudas balvas </t>
  </si>
  <si>
    <t>Prēmijas, naudas balvas un materiālā stimulēšana</t>
  </si>
  <si>
    <t>Biroja preces un inventārs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</si>
  <si>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</si>
  <si>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</si>
  <si>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</si>
  <si>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</si>
  <si>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Nr. 21703896007000T001B</t>
  </si>
  <si>
    <t>Eiropas transporta infrastruktūras projekti (2014 - 2020)</t>
  </si>
  <si>
    <t>60.07.00</t>
  </si>
  <si>
    <t>(Nr. 2170389600700000000)</t>
  </si>
  <si>
    <t>2016.gada 11.maijā</t>
  </si>
  <si>
    <t>PRECIZĒTĀ TĀME 2016. GADAM</t>
  </si>
  <si>
    <t>Licences, koncesijas un patenti, preču zīmes un līdzīgas tiesības</t>
  </si>
  <si>
    <t>Datorprogrammas</t>
  </si>
  <si>
    <t>Nemateriālie ieguldījumi</t>
  </si>
  <si>
    <t>Pamatlīdzekļi</t>
  </si>
  <si>
    <t>Pārējie pamatlīdzekļi</t>
  </si>
  <si>
    <t>Saimniecības pamatlīdzekļi</t>
  </si>
  <si>
    <t>Datortehnika, sakaru un cita biroja tehnika</t>
  </si>
  <si>
    <t>2016.gada 27.oktobrī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</si>
</sst>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5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61">
      <selection activeCell="E80" sqref="E80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3.5">
      <c r="A2" s="28"/>
      <c r="C2" s="48" t="s">
        <v>118</v>
      </c>
    </row>
    <row r="3" spans="1:3" ht="13.5">
      <c r="A3" s="28"/>
      <c r="C3" s="48" t="s">
        <v>0</v>
      </c>
    </row>
    <row r="4" spans="1:3" ht="13.5">
      <c r="A4" s="28"/>
      <c r="C4" s="48" t="s">
        <v>38</v>
      </c>
    </row>
    <row r="5" spans="1:3" ht="13.5">
      <c r="A5" s="28"/>
      <c r="C5" s="48" t="s">
        <v>39</v>
      </c>
    </row>
    <row r="6" spans="1:3" ht="13.5">
      <c r="A6" s="49"/>
      <c r="B6" s="49"/>
      <c r="C6" s="50"/>
    </row>
    <row r="7" spans="1:3" ht="13.5">
      <c r="A7" s="49"/>
      <c r="B7" s="49"/>
      <c r="C7" s="50"/>
    </row>
    <row r="8" spans="1:3" ht="13.5">
      <c r="A8" s="49"/>
      <c r="B8" s="49"/>
      <c r="C8" s="50"/>
    </row>
    <row r="9" spans="1:3" ht="13.5">
      <c r="A9" s="49"/>
      <c r="C9" s="48" t="s">
        <v>8</v>
      </c>
    </row>
    <row r="10" spans="1:3" ht="13.5">
      <c r="A10" s="51"/>
      <c r="B10" s="52"/>
      <c r="C10" s="52"/>
    </row>
    <row r="11" spans="1:3" ht="28.5" customHeight="1">
      <c r="A11" s="38"/>
      <c r="B11" s="87" t="s">
        <v>127</v>
      </c>
      <c r="C11" s="88"/>
    </row>
    <row r="12" spans="1:3" ht="63" customHeight="1">
      <c r="A12" s="38"/>
      <c r="B12" s="39" t="s">
        <v>104</v>
      </c>
      <c r="C12" s="40" t="s">
        <v>68</v>
      </c>
    </row>
    <row r="13" spans="1:3" ht="13.5">
      <c r="A13" s="38"/>
      <c r="B13" s="52"/>
      <c r="C13" s="53" t="s">
        <v>69</v>
      </c>
    </row>
    <row r="14" spans="1:3" ht="15" customHeight="1">
      <c r="A14" s="38"/>
      <c r="B14" s="89" t="s">
        <v>125</v>
      </c>
      <c r="C14" s="89"/>
    </row>
    <row r="15" spans="1:3" s="56" customFormat="1" ht="13.5">
      <c r="A15" s="51"/>
      <c r="B15" s="54"/>
      <c r="C15" s="55"/>
    </row>
    <row r="16" spans="1:3" s="56" customFormat="1" ht="13.5">
      <c r="A16" s="51" t="s">
        <v>70</v>
      </c>
      <c r="B16" s="54"/>
      <c r="C16" s="55"/>
    </row>
    <row r="17" spans="1:3" s="56" customFormat="1" ht="13.5">
      <c r="A17" s="51"/>
      <c r="B17" s="57"/>
      <c r="C17" s="41"/>
    </row>
    <row r="18" spans="1:3" ht="13.5">
      <c r="A18" s="52"/>
      <c r="B18" s="58" t="s">
        <v>117</v>
      </c>
      <c r="C18" s="52"/>
    </row>
    <row r="19" spans="1:3" ht="13.5">
      <c r="A19" s="52"/>
      <c r="B19" s="58" t="s">
        <v>71</v>
      </c>
      <c r="C19" s="52"/>
    </row>
    <row r="20" spans="1:3" ht="13.5">
      <c r="A20" s="52"/>
      <c r="B20" s="58" t="s">
        <v>128</v>
      </c>
      <c r="C20" s="52"/>
    </row>
    <row r="21" spans="1:3" ht="13.5">
      <c r="A21" s="59"/>
      <c r="B21" s="58" t="s">
        <v>140</v>
      </c>
      <c r="C21" s="52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138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119</v>
      </c>
      <c r="B31" s="90"/>
      <c r="C31" s="14"/>
    </row>
    <row r="32" spans="1:3" s="16" customFormat="1" ht="15" customHeight="1">
      <c r="A32" s="15"/>
      <c r="B32" s="16" t="s">
        <v>137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3.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126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5">
      <c r="A63" s="19" t="s">
        <v>94</v>
      </c>
      <c r="B63" s="43" t="s">
        <v>95</v>
      </c>
      <c r="C63" s="22">
        <f>SUM(C64,C71,C76)</f>
        <v>440460</v>
      </c>
      <c r="D63" s="61"/>
      <c r="E63" s="62"/>
    </row>
    <row r="64" spans="1:3" s="64" customFormat="1" ht="13.5" hidden="1">
      <c r="A64" s="19" t="s">
        <v>5</v>
      </c>
      <c r="B64" s="44" t="s">
        <v>6</v>
      </c>
      <c r="C64" s="22">
        <f>SUM(C65,C69)</f>
        <v>0</v>
      </c>
    </row>
    <row r="65" spans="1:3" s="64" customFormat="1" ht="13.5" hidden="1">
      <c r="A65" s="19">
        <v>21100</v>
      </c>
      <c r="B65" s="44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27" hidden="1">
      <c r="A67" s="4" t="s">
        <v>49</v>
      </c>
      <c r="B67" s="17" t="s">
        <v>50</v>
      </c>
      <c r="C67" s="18">
        <f>SUM(C68)</f>
        <v>0</v>
      </c>
    </row>
    <row r="68" spans="1:3" s="10" customFormat="1" ht="27" hidden="1">
      <c r="A68" s="4" t="s">
        <v>51</v>
      </c>
      <c r="B68" s="17" t="s">
        <v>52</v>
      </c>
      <c r="C68" s="18"/>
    </row>
    <row r="69" spans="1:3" s="62" customFormat="1" ht="13.5" hidden="1">
      <c r="A69" s="19">
        <v>21200</v>
      </c>
      <c r="B69" s="20" t="s">
        <v>64</v>
      </c>
      <c r="C69" s="21">
        <f>SUM(C70)</f>
        <v>0</v>
      </c>
    </row>
    <row r="70" spans="1:3" s="10" customFormat="1" ht="13.5" hidden="1">
      <c r="A70" s="2">
        <v>21210</v>
      </c>
      <c r="B70" s="17" t="s">
        <v>63</v>
      </c>
      <c r="C70" s="18"/>
    </row>
    <row r="71" spans="1:3" s="64" customFormat="1" ht="13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3.5" hidden="1">
      <c r="A72" s="19">
        <v>18000</v>
      </c>
      <c r="B72" s="44" t="s">
        <v>98</v>
      </c>
      <c r="C72" s="22">
        <f>SUM(C73)</f>
        <v>0</v>
      </c>
    </row>
    <row r="73" spans="1:3" s="10" customFormat="1" ht="13.5" hidden="1">
      <c r="A73" s="2">
        <v>18100</v>
      </c>
      <c r="B73" s="17" t="s">
        <v>99</v>
      </c>
      <c r="C73" s="18">
        <f>SUM(C74)</f>
        <v>0</v>
      </c>
    </row>
    <row r="74" spans="1:3" s="10" customFormat="1" ht="13.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3.5">
      <c r="A76" s="19">
        <v>21700</v>
      </c>
      <c r="B76" s="44" t="s">
        <v>20</v>
      </c>
      <c r="C76" s="22">
        <f>SUM(C77:C78)</f>
        <v>440460</v>
      </c>
    </row>
    <row r="77" spans="1:3" s="10" customFormat="1" ht="13.5">
      <c r="A77" s="2">
        <v>21710</v>
      </c>
      <c r="B77" s="2" t="s">
        <v>53</v>
      </c>
      <c r="C77" s="18">
        <v>440460</v>
      </c>
    </row>
    <row r="78" spans="1:3" s="10" customFormat="1" ht="13.5" hidden="1">
      <c r="A78" s="2">
        <v>21720</v>
      </c>
      <c r="B78" s="2" t="s">
        <v>65</v>
      </c>
      <c r="C78" s="18"/>
    </row>
    <row r="79" spans="1:3" s="64" customFormat="1" ht="13.5">
      <c r="A79" s="67" t="s">
        <v>21</v>
      </c>
      <c r="B79" s="68" t="s">
        <v>108</v>
      </c>
      <c r="C79" s="22">
        <f>SUM(C80,C127)</f>
        <v>440460</v>
      </c>
    </row>
    <row r="80" spans="1:3" s="64" customFormat="1" ht="27">
      <c r="A80" s="67" t="s">
        <v>37</v>
      </c>
      <c r="B80" s="68" t="s">
        <v>11</v>
      </c>
      <c r="C80" s="22">
        <f>SUM(C81,C113,C119)</f>
        <v>440460</v>
      </c>
    </row>
    <row r="81" spans="1:3" s="64" customFormat="1" ht="13.5">
      <c r="A81" s="67" t="s">
        <v>22</v>
      </c>
      <c r="B81" s="68" t="s">
        <v>12</v>
      </c>
      <c r="C81" s="22">
        <f>SUM(C82,C99)</f>
        <v>440460</v>
      </c>
    </row>
    <row r="82" spans="1:3" s="10" customFormat="1" ht="13.5" hidden="1">
      <c r="A82" s="2" t="s">
        <v>120</v>
      </c>
      <c r="B82" s="20" t="s">
        <v>75</v>
      </c>
      <c r="C82" s="65">
        <f>SUM(C83+C93)</f>
        <v>0</v>
      </c>
    </row>
    <row r="83" spans="1:3" s="10" customFormat="1" ht="13.5" hidden="1">
      <c r="A83" s="2" t="s">
        <v>121</v>
      </c>
      <c r="B83" s="17" t="s">
        <v>122</v>
      </c>
      <c r="C83" s="65">
        <f>SUM(C84+C87+C92)</f>
        <v>0</v>
      </c>
    </row>
    <row r="84" spans="1:3" s="10" customFormat="1" ht="13.5" hidden="1">
      <c r="A84" s="2">
        <v>1110</v>
      </c>
      <c r="B84" s="17" t="s">
        <v>76</v>
      </c>
      <c r="C84" s="18">
        <f>SUM(C85:C86)</f>
        <v>0</v>
      </c>
    </row>
    <row r="85" spans="1:3" s="10" customFormat="1" ht="13.5" hidden="1">
      <c r="A85" s="2">
        <v>1114</v>
      </c>
      <c r="B85" s="17" t="s">
        <v>77</v>
      </c>
      <c r="C85" s="18"/>
    </row>
    <row r="86" spans="1:3" s="10" customFormat="1" ht="13.5" hidden="1">
      <c r="A86" s="2">
        <v>1119</v>
      </c>
      <c r="B86" s="17" t="s">
        <v>78</v>
      </c>
      <c r="C86" s="18"/>
    </row>
    <row r="87" spans="1:3" s="10" customFormat="1" ht="13.5" hidden="1">
      <c r="A87" s="2">
        <v>1140</v>
      </c>
      <c r="B87" s="17" t="s">
        <v>130</v>
      </c>
      <c r="C87" s="18">
        <f>SUM(C88:C91)</f>
        <v>0</v>
      </c>
    </row>
    <row r="88" spans="1:3" s="10" customFormat="1" ht="13.5" hidden="1">
      <c r="A88" s="2">
        <v>1142</v>
      </c>
      <c r="B88" s="17" t="s">
        <v>79</v>
      </c>
      <c r="C88" s="18"/>
    </row>
    <row r="89" spans="1:3" s="10" customFormat="1" ht="13.5" hidden="1">
      <c r="A89" s="2">
        <v>1146</v>
      </c>
      <c r="B89" s="17" t="s">
        <v>109</v>
      </c>
      <c r="C89" s="18"/>
    </row>
    <row r="90" spans="1:3" s="10" customFormat="1" ht="13.5" hidden="1">
      <c r="A90" s="2">
        <v>1147</v>
      </c>
      <c r="B90" s="17" t="s">
        <v>80</v>
      </c>
      <c r="C90" s="18"/>
    </row>
    <row r="91" spans="1:3" s="10" customFormat="1" ht="13.5" hidden="1">
      <c r="A91" s="2">
        <v>1148</v>
      </c>
      <c r="B91" s="17" t="s">
        <v>131</v>
      </c>
      <c r="C91" s="18"/>
    </row>
    <row r="92" spans="1:3" s="10" customFormat="1" ht="13.5" hidden="1">
      <c r="A92" s="2">
        <v>1150</v>
      </c>
      <c r="B92" s="17" t="s">
        <v>81</v>
      </c>
      <c r="C92" s="18"/>
    </row>
    <row r="93" spans="1:3" s="10" customFormat="1" ht="13.5" hidden="1">
      <c r="A93" s="19">
        <v>1200</v>
      </c>
      <c r="B93" s="17" t="s">
        <v>123</v>
      </c>
      <c r="C93" s="21">
        <f>SUM(C94+C95)</f>
        <v>0</v>
      </c>
    </row>
    <row r="94" spans="1:3" s="10" customFormat="1" ht="13.5" hidden="1">
      <c r="A94" s="2">
        <v>1210</v>
      </c>
      <c r="B94" s="17" t="s">
        <v>82</v>
      </c>
      <c r="C94" s="18"/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27" hidden="1">
      <c r="A96" s="2">
        <v>1221</v>
      </c>
      <c r="B96" s="17" t="s">
        <v>84</v>
      </c>
      <c r="C96" s="18"/>
    </row>
    <row r="97" spans="1:3" s="10" customFormat="1" ht="13.5" hidden="1">
      <c r="A97" s="2">
        <v>1227</v>
      </c>
      <c r="B97" s="17" t="s">
        <v>85</v>
      </c>
      <c r="C97" s="18"/>
    </row>
    <row r="98" spans="1:3" s="10" customFormat="1" ht="27" hidden="1">
      <c r="A98" s="2">
        <v>1228</v>
      </c>
      <c r="B98" s="17" t="s">
        <v>86</v>
      </c>
      <c r="C98" s="18"/>
    </row>
    <row r="99" spans="1:3" s="64" customFormat="1" ht="13.5">
      <c r="A99" s="67">
        <v>2000</v>
      </c>
      <c r="B99" s="24" t="s">
        <v>23</v>
      </c>
      <c r="C99" s="22">
        <f>SUM(C100,C107)</f>
        <v>440460</v>
      </c>
    </row>
    <row r="100" spans="1:4" ht="17.25" customHeight="1">
      <c r="A100" s="19">
        <v>2100</v>
      </c>
      <c r="B100" s="24" t="s">
        <v>87</v>
      </c>
      <c r="C100" s="22">
        <f>SUM(C101,C104)</f>
        <v>12000</v>
      </c>
      <c r="D100" s="69"/>
    </row>
    <row r="101" spans="1:4" ht="13.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3.5" hidden="1">
      <c r="A102" s="2">
        <v>2111</v>
      </c>
      <c r="B102" s="25" t="s">
        <v>89</v>
      </c>
      <c r="C102" s="23"/>
      <c r="D102" s="60"/>
    </row>
    <row r="103" spans="1:4" ht="13.5" hidden="1">
      <c r="A103" s="2">
        <v>2112</v>
      </c>
      <c r="B103" s="25" t="s">
        <v>90</v>
      </c>
      <c r="C103" s="23"/>
      <c r="D103" s="60"/>
    </row>
    <row r="104" spans="1:4" ht="13.5">
      <c r="A104" s="2">
        <v>2120</v>
      </c>
      <c r="B104" s="66" t="s">
        <v>124</v>
      </c>
      <c r="C104" s="23">
        <f>SUM(C105:C106)</f>
        <v>12000</v>
      </c>
      <c r="D104" s="60"/>
    </row>
    <row r="105" spans="1:4" ht="13.5">
      <c r="A105" s="2">
        <v>2121</v>
      </c>
      <c r="B105" s="25" t="s">
        <v>89</v>
      </c>
      <c r="C105" s="23">
        <v>1500</v>
      </c>
      <c r="D105" s="60"/>
    </row>
    <row r="106" spans="1:4" ht="13.5">
      <c r="A106" s="2">
        <v>2122</v>
      </c>
      <c r="B106" s="25" t="s">
        <v>90</v>
      </c>
      <c r="C106" s="23">
        <v>10500</v>
      </c>
      <c r="D106" s="60"/>
    </row>
    <row r="107" spans="1:3" ht="13.5">
      <c r="A107" s="67">
        <v>2200</v>
      </c>
      <c r="B107" s="24" t="s">
        <v>24</v>
      </c>
      <c r="C107" s="22">
        <f>SUM(C108)</f>
        <v>428460</v>
      </c>
    </row>
    <row r="108" spans="1:3" ht="13.5">
      <c r="A108" s="70">
        <v>2230</v>
      </c>
      <c r="B108" s="71" t="s">
        <v>66</v>
      </c>
      <c r="C108" s="23">
        <f>SUM(C109)</f>
        <v>428460</v>
      </c>
    </row>
    <row r="109" spans="1:3" ht="13.5">
      <c r="A109" s="70">
        <v>2239</v>
      </c>
      <c r="B109" s="71" t="s">
        <v>67</v>
      </c>
      <c r="C109" s="23">
        <v>428460</v>
      </c>
    </row>
    <row r="110" spans="1:3" s="10" customFormat="1" ht="13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3.5" hidden="1">
      <c r="A111" s="2">
        <v>2310</v>
      </c>
      <c r="B111" s="17" t="s">
        <v>132</v>
      </c>
      <c r="C111" s="18">
        <f>SUM(C112)</f>
        <v>0</v>
      </c>
    </row>
    <row r="112" spans="1:3" s="10" customFormat="1" ht="13.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133</v>
      </c>
      <c r="C115" s="22">
        <f>SUM(C116)</f>
        <v>0</v>
      </c>
    </row>
    <row r="116" spans="1:3" ht="30" customHeight="1" hidden="1">
      <c r="A116" s="70">
        <v>3290</v>
      </c>
      <c r="B116" s="71" t="s">
        <v>134</v>
      </c>
      <c r="C116" s="73">
        <f>SUM(C117:C118)</f>
        <v>0</v>
      </c>
    </row>
    <row r="117" spans="1:3" ht="30" customHeight="1" hidden="1">
      <c r="A117" s="70">
        <v>3292</v>
      </c>
      <c r="B117" s="71" t="s">
        <v>135</v>
      </c>
      <c r="C117" s="73"/>
    </row>
    <row r="118" spans="1:3" ht="30" customHeight="1" hidden="1">
      <c r="A118" s="70">
        <v>3293</v>
      </c>
      <c r="B118" s="71" t="s">
        <v>136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 hidden="1">
      <c r="A127" s="67" t="s">
        <v>16</v>
      </c>
      <c r="B127" s="68" t="s">
        <v>31</v>
      </c>
      <c r="C127" s="72">
        <f>SUM(C128,C133)</f>
        <v>0</v>
      </c>
    </row>
    <row r="128" spans="1:3" s="64" customFormat="1" ht="14.25" customHeight="1" hidden="1">
      <c r="A128" s="67">
        <v>5000</v>
      </c>
      <c r="B128" s="68" t="s">
        <v>32</v>
      </c>
      <c r="C128" s="72">
        <f>SUM(C129)</f>
        <v>0</v>
      </c>
    </row>
    <row r="129" spans="1:3" s="64" customFormat="1" ht="14.25" customHeight="1" hidden="1">
      <c r="A129" s="67" t="s">
        <v>33</v>
      </c>
      <c r="B129" s="74" t="s">
        <v>34</v>
      </c>
      <c r="C129" s="72">
        <f>SUM(C130,C132)</f>
        <v>0</v>
      </c>
    </row>
    <row r="130" spans="1:3" s="10" customFormat="1" ht="15.75" customHeight="1" hidden="1">
      <c r="A130" s="2" t="s">
        <v>110</v>
      </c>
      <c r="B130" s="17" t="s">
        <v>111</v>
      </c>
      <c r="C130" s="18">
        <f>SUM(C131)</f>
        <v>0</v>
      </c>
    </row>
    <row r="131" spans="1:3" s="10" customFormat="1" ht="15.75" customHeight="1" hidden="1">
      <c r="A131" s="2" t="s">
        <v>112</v>
      </c>
      <c r="B131" s="17" t="s">
        <v>113</v>
      </c>
      <c r="C131" s="18"/>
    </row>
    <row r="132" spans="1:3" s="10" customFormat="1" ht="15.75" customHeight="1" hidden="1">
      <c r="A132" s="2" t="s">
        <v>114</v>
      </c>
      <c r="B132" s="17" t="s">
        <v>115</v>
      </c>
      <c r="C132" s="18"/>
    </row>
    <row r="133" spans="1:3" s="64" customFormat="1" ht="14.25" customHeight="1" hidden="1">
      <c r="A133" s="67">
        <v>9000</v>
      </c>
      <c r="B133" s="74" t="s">
        <v>42</v>
      </c>
      <c r="C133" s="72">
        <f>SUM(C134,C136)</f>
        <v>0</v>
      </c>
    </row>
    <row r="134" spans="1:3" s="64" customFormat="1" ht="14.25" customHeight="1" hidden="1">
      <c r="A134" s="67">
        <v>9500</v>
      </c>
      <c r="B134" s="68" t="s">
        <v>43</v>
      </c>
      <c r="C134" s="72">
        <f>SUM(C135)</f>
        <v>0</v>
      </c>
    </row>
    <row r="135" spans="1:3" ht="42.75" customHeight="1" hidden="1">
      <c r="A135" s="75">
        <v>9580</v>
      </c>
      <c r="B135" s="70" t="s">
        <v>44</v>
      </c>
      <c r="C135" s="73"/>
    </row>
    <row r="136" spans="1:3" s="64" customFormat="1" ht="14.25" customHeight="1" hidden="1">
      <c r="A136" s="67" t="s">
        <v>35</v>
      </c>
      <c r="B136" s="74" t="s">
        <v>60</v>
      </c>
      <c r="C136" s="72">
        <f>SUM(C137)</f>
        <v>0</v>
      </c>
    </row>
    <row r="137" spans="1:3" ht="45" customHeight="1" hidden="1">
      <c r="A137" s="70">
        <v>9610</v>
      </c>
      <c r="B137" s="76" t="s">
        <v>58</v>
      </c>
      <c r="C137" s="73"/>
    </row>
    <row r="138" spans="1:3" s="64" customFormat="1" ht="27">
      <c r="A138" s="19" t="s">
        <v>102</v>
      </c>
      <c r="B138" s="24" t="s">
        <v>17</v>
      </c>
      <c r="C138" s="22">
        <f>SUM(C63-C79)</f>
        <v>0</v>
      </c>
    </row>
    <row r="139" spans="1:3" ht="13.5" hidden="1">
      <c r="A139" s="2" t="s">
        <v>9</v>
      </c>
      <c r="B139" s="45" t="s">
        <v>18</v>
      </c>
      <c r="C139" s="23">
        <f>SUM(C140)</f>
        <v>0</v>
      </c>
    </row>
    <row r="140" spans="1:3" ht="13.5" hidden="1">
      <c r="A140" s="2" t="s">
        <v>10</v>
      </c>
      <c r="B140" s="45" t="s">
        <v>19</v>
      </c>
      <c r="C140" s="23">
        <f>SUM(C141)</f>
        <v>0</v>
      </c>
    </row>
    <row r="141" spans="1:3" ht="13.5" hidden="1">
      <c r="A141" s="2" t="s">
        <v>36</v>
      </c>
      <c r="B141" s="45" t="s">
        <v>62</v>
      </c>
      <c r="C141" s="23">
        <f>SUM(-C138)</f>
        <v>0</v>
      </c>
    </row>
    <row r="142" spans="1:3" ht="13.5">
      <c r="A142" s="77"/>
      <c r="B142" s="78"/>
      <c r="C142" s="79"/>
    </row>
    <row r="143" spans="1:3" ht="13.5">
      <c r="A143" s="77"/>
      <c r="B143" s="78"/>
      <c r="C143" s="79"/>
    </row>
    <row r="144" spans="1:3" ht="13.5">
      <c r="A144" s="12"/>
      <c r="B144" s="26"/>
      <c r="C144" s="8"/>
    </row>
    <row r="145" spans="1:3" s="10" customFormat="1" ht="13.5">
      <c r="A145" s="9" t="s">
        <v>105</v>
      </c>
      <c r="C145" s="11" t="s">
        <v>106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129</v>
      </c>
      <c r="C147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79">
      <selection activeCell="B144" sqref="B144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3.5">
      <c r="A2" s="28"/>
      <c r="C2" s="48" t="s">
        <v>118</v>
      </c>
    </row>
    <row r="3" spans="1:3" ht="13.5">
      <c r="A3" s="28"/>
      <c r="C3" s="48" t="s">
        <v>0</v>
      </c>
    </row>
    <row r="4" spans="1:3" ht="13.5">
      <c r="A4" s="28"/>
      <c r="C4" s="48" t="s">
        <v>38</v>
      </c>
    </row>
    <row r="5" spans="1:3" ht="13.5">
      <c r="A5" s="28"/>
      <c r="C5" s="48" t="s">
        <v>39</v>
      </c>
    </row>
    <row r="6" spans="1:3" ht="13.5">
      <c r="A6" s="49"/>
      <c r="B6" s="49"/>
      <c r="C6" s="50"/>
    </row>
    <row r="7" spans="1:3" ht="13.5">
      <c r="A7" s="49"/>
      <c r="B7" s="49"/>
      <c r="C7" s="50"/>
    </row>
    <row r="8" spans="1:3" ht="13.5">
      <c r="A8" s="49"/>
      <c r="B8" s="49"/>
      <c r="C8" s="50"/>
    </row>
    <row r="9" spans="1:3" ht="13.5">
      <c r="A9" s="49"/>
      <c r="C9" s="48" t="s">
        <v>8</v>
      </c>
    </row>
    <row r="10" spans="1:3" ht="13.5">
      <c r="A10" s="51"/>
      <c r="B10" s="52"/>
      <c r="C10" s="52"/>
    </row>
    <row r="11" spans="1:3" ht="28.5" customHeight="1">
      <c r="A11" s="38"/>
      <c r="B11" s="87" t="s">
        <v>127</v>
      </c>
      <c r="C11" s="88"/>
    </row>
    <row r="12" spans="1:3" ht="63" customHeight="1">
      <c r="A12" s="38"/>
      <c r="B12" s="39" t="s">
        <v>104</v>
      </c>
      <c r="C12" s="40" t="s">
        <v>68</v>
      </c>
    </row>
    <row r="13" spans="1:3" ht="13.5">
      <c r="A13" s="38"/>
      <c r="B13" s="52"/>
      <c r="C13" s="53" t="s">
        <v>69</v>
      </c>
    </row>
    <row r="14" spans="1:3" ht="15" customHeight="1">
      <c r="A14" s="38"/>
      <c r="B14" s="89" t="s">
        <v>141</v>
      </c>
      <c r="C14" s="89"/>
    </row>
    <row r="15" spans="1:3" s="56" customFormat="1" ht="13.5">
      <c r="A15" s="51"/>
      <c r="B15" s="54"/>
      <c r="C15" s="55"/>
    </row>
    <row r="16" spans="1:3" s="56" customFormat="1" ht="13.5">
      <c r="A16" s="51" t="s">
        <v>70</v>
      </c>
      <c r="B16" s="54"/>
      <c r="C16" s="55"/>
    </row>
    <row r="17" spans="1:3" s="56" customFormat="1" ht="13.5">
      <c r="A17" s="51"/>
      <c r="B17" s="57"/>
      <c r="C17" s="41"/>
    </row>
    <row r="18" spans="1:3" ht="13.5">
      <c r="A18" s="52"/>
      <c r="B18" s="58" t="s">
        <v>117</v>
      </c>
      <c r="C18" s="52"/>
    </row>
    <row r="19" spans="1:3" ht="13.5">
      <c r="A19" s="52"/>
      <c r="B19" s="58" t="s">
        <v>71</v>
      </c>
      <c r="C19" s="52"/>
    </row>
    <row r="20" spans="1:3" ht="13.5">
      <c r="A20" s="52"/>
      <c r="B20" s="58" t="s">
        <v>142</v>
      </c>
      <c r="C20" s="52"/>
    </row>
    <row r="21" spans="1:3" ht="13.5">
      <c r="A21" s="59"/>
      <c r="B21" s="58" t="s">
        <v>140</v>
      </c>
      <c r="C21" s="52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138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119</v>
      </c>
      <c r="B31" s="90"/>
      <c r="C31" s="14"/>
    </row>
    <row r="32" spans="1:3" s="16" customFormat="1" ht="15" customHeight="1">
      <c r="A32" s="15"/>
      <c r="B32" s="16" t="s">
        <v>137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3.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126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5">
      <c r="A63" s="19" t="s">
        <v>94</v>
      </c>
      <c r="B63" s="43" t="s">
        <v>95</v>
      </c>
      <c r="C63" s="22">
        <f>SUM(C64,C71,C76)</f>
        <v>440460</v>
      </c>
      <c r="D63" s="61"/>
      <c r="E63" s="62"/>
    </row>
    <row r="64" spans="1:3" s="64" customFormat="1" ht="13.5" hidden="1">
      <c r="A64" s="19" t="s">
        <v>5</v>
      </c>
      <c r="B64" s="44" t="s">
        <v>6</v>
      </c>
      <c r="C64" s="22">
        <f>SUM(C65,C69)</f>
        <v>0</v>
      </c>
    </row>
    <row r="65" spans="1:3" s="64" customFormat="1" ht="13.5" hidden="1">
      <c r="A65" s="19">
        <v>21100</v>
      </c>
      <c r="B65" s="44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27" hidden="1">
      <c r="A67" s="4" t="s">
        <v>49</v>
      </c>
      <c r="B67" s="17" t="s">
        <v>50</v>
      </c>
      <c r="C67" s="18">
        <f>SUM(C68)</f>
        <v>0</v>
      </c>
    </row>
    <row r="68" spans="1:3" s="10" customFormat="1" ht="27" hidden="1">
      <c r="A68" s="4" t="s">
        <v>51</v>
      </c>
      <c r="B68" s="17" t="s">
        <v>52</v>
      </c>
      <c r="C68" s="18"/>
    </row>
    <row r="69" spans="1:3" s="62" customFormat="1" ht="13.5" hidden="1">
      <c r="A69" s="19">
        <v>21200</v>
      </c>
      <c r="B69" s="20" t="s">
        <v>64</v>
      </c>
      <c r="C69" s="21">
        <f>SUM(C70)</f>
        <v>0</v>
      </c>
    </row>
    <row r="70" spans="1:3" s="10" customFormat="1" ht="13.5" hidden="1">
      <c r="A70" s="2">
        <v>21210</v>
      </c>
      <c r="B70" s="17" t="s">
        <v>63</v>
      </c>
      <c r="C70" s="18"/>
    </row>
    <row r="71" spans="1:3" s="64" customFormat="1" ht="13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3.5" hidden="1">
      <c r="A72" s="19">
        <v>18000</v>
      </c>
      <c r="B72" s="44" t="s">
        <v>98</v>
      </c>
      <c r="C72" s="22">
        <f>SUM(C73)</f>
        <v>0</v>
      </c>
    </row>
    <row r="73" spans="1:3" s="10" customFormat="1" ht="13.5" hidden="1">
      <c r="A73" s="2">
        <v>18100</v>
      </c>
      <c r="B73" s="17" t="s">
        <v>99</v>
      </c>
      <c r="C73" s="18">
        <f>SUM(C74)</f>
        <v>0</v>
      </c>
    </row>
    <row r="74" spans="1:3" s="10" customFormat="1" ht="13.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3.5">
      <c r="A76" s="19">
        <v>21700</v>
      </c>
      <c r="B76" s="44" t="s">
        <v>20</v>
      </c>
      <c r="C76" s="22">
        <f>SUM(C77:C78)</f>
        <v>440460</v>
      </c>
    </row>
    <row r="77" spans="1:3" s="10" customFormat="1" ht="13.5">
      <c r="A77" s="2">
        <v>21710</v>
      </c>
      <c r="B77" s="2" t="s">
        <v>53</v>
      </c>
      <c r="C77" s="18">
        <v>440460</v>
      </c>
    </row>
    <row r="78" spans="1:3" s="10" customFormat="1" ht="13.5" hidden="1">
      <c r="A78" s="2">
        <v>21720</v>
      </c>
      <c r="B78" s="2" t="s">
        <v>65</v>
      </c>
      <c r="C78" s="18"/>
    </row>
    <row r="79" spans="1:3" s="64" customFormat="1" ht="13.5">
      <c r="A79" s="67" t="s">
        <v>21</v>
      </c>
      <c r="B79" s="68" t="s">
        <v>108</v>
      </c>
      <c r="C79" s="22">
        <f>SUM(C80,C127)</f>
        <v>440460</v>
      </c>
    </row>
    <row r="80" spans="1:3" s="64" customFormat="1" ht="27">
      <c r="A80" s="67" t="s">
        <v>37</v>
      </c>
      <c r="B80" s="68" t="s">
        <v>11</v>
      </c>
      <c r="C80" s="22">
        <f>SUM(C81,C113,C119)</f>
        <v>390460</v>
      </c>
    </row>
    <row r="81" spans="1:3" s="64" customFormat="1" ht="13.5">
      <c r="A81" s="67" t="s">
        <v>22</v>
      </c>
      <c r="B81" s="68" t="s">
        <v>12</v>
      </c>
      <c r="C81" s="22">
        <f>SUM(C82,C99)</f>
        <v>390460</v>
      </c>
    </row>
    <row r="82" spans="1:3" s="10" customFormat="1" ht="13.5" hidden="1">
      <c r="A82" s="2" t="s">
        <v>120</v>
      </c>
      <c r="B82" s="20" t="s">
        <v>75</v>
      </c>
      <c r="C82" s="65">
        <f>SUM(C83+C93)</f>
        <v>0</v>
      </c>
    </row>
    <row r="83" spans="1:3" s="10" customFormat="1" ht="13.5" hidden="1">
      <c r="A83" s="2" t="s">
        <v>121</v>
      </c>
      <c r="B83" s="17" t="s">
        <v>122</v>
      </c>
      <c r="C83" s="65">
        <f>SUM(C84+C87+C92)</f>
        <v>0</v>
      </c>
    </row>
    <row r="84" spans="1:3" s="10" customFormat="1" ht="13.5" hidden="1">
      <c r="A84" s="2">
        <v>1110</v>
      </c>
      <c r="B84" s="17" t="s">
        <v>76</v>
      </c>
      <c r="C84" s="18">
        <f>SUM(C85:C86)</f>
        <v>0</v>
      </c>
    </row>
    <row r="85" spans="1:3" s="10" customFormat="1" ht="13.5" hidden="1">
      <c r="A85" s="2">
        <v>1114</v>
      </c>
      <c r="B85" s="17" t="s">
        <v>77</v>
      </c>
      <c r="C85" s="18"/>
    </row>
    <row r="86" spans="1:3" s="10" customFormat="1" ht="13.5" hidden="1">
      <c r="A86" s="2">
        <v>1119</v>
      </c>
      <c r="B86" s="17" t="s">
        <v>78</v>
      </c>
      <c r="C86" s="18"/>
    </row>
    <row r="87" spans="1:3" s="10" customFormat="1" ht="13.5" hidden="1">
      <c r="A87" s="2">
        <v>1140</v>
      </c>
      <c r="B87" s="17" t="s">
        <v>130</v>
      </c>
      <c r="C87" s="18">
        <f>SUM(C88:C91)</f>
        <v>0</v>
      </c>
    </row>
    <row r="88" spans="1:3" s="10" customFormat="1" ht="13.5" hidden="1">
      <c r="A88" s="2">
        <v>1142</v>
      </c>
      <c r="B88" s="17" t="s">
        <v>79</v>
      </c>
      <c r="C88" s="18"/>
    </row>
    <row r="89" spans="1:3" s="10" customFormat="1" ht="13.5" hidden="1">
      <c r="A89" s="2">
        <v>1146</v>
      </c>
      <c r="B89" s="17" t="s">
        <v>109</v>
      </c>
      <c r="C89" s="18"/>
    </row>
    <row r="90" spans="1:3" s="10" customFormat="1" ht="13.5" hidden="1">
      <c r="A90" s="2">
        <v>1147</v>
      </c>
      <c r="B90" s="17" t="s">
        <v>80</v>
      </c>
      <c r="C90" s="18"/>
    </row>
    <row r="91" spans="1:3" s="10" customFormat="1" ht="13.5" hidden="1">
      <c r="A91" s="2">
        <v>1148</v>
      </c>
      <c r="B91" s="17" t="s">
        <v>131</v>
      </c>
      <c r="C91" s="18"/>
    </row>
    <row r="92" spans="1:3" s="10" customFormat="1" ht="13.5" hidden="1">
      <c r="A92" s="2">
        <v>1150</v>
      </c>
      <c r="B92" s="17" t="s">
        <v>81</v>
      </c>
      <c r="C92" s="18"/>
    </row>
    <row r="93" spans="1:3" s="10" customFormat="1" ht="13.5" hidden="1">
      <c r="A93" s="19">
        <v>1200</v>
      </c>
      <c r="B93" s="17" t="s">
        <v>123</v>
      </c>
      <c r="C93" s="21">
        <f>SUM(C94+C95)</f>
        <v>0</v>
      </c>
    </row>
    <row r="94" spans="1:3" s="10" customFormat="1" ht="13.5" hidden="1">
      <c r="A94" s="2">
        <v>1210</v>
      </c>
      <c r="B94" s="17" t="s">
        <v>82</v>
      </c>
      <c r="C94" s="18"/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27" hidden="1">
      <c r="A96" s="2">
        <v>1221</v>
      </c>
      <c r="B96" s="17" t="s">
        <v>84</v>
      </c>
      <c r="C96" s="18"/>
    </row>
    <row r="97" spans="1:3" s="10" customFormat="1" ht="13.5" hidden="1">
      <c r="A97" s="2">
        <v>1227</v>
      </c>
      <c r="B97" s="17" t="s">
        <v>85</v>
      </c>
      <c r="C97" s="18"/>
    </row>
    <row r="98" spans="1:3" s="10" customFormat="1" ht="27" hidden="1">
      <c r="A98" s="2">
        <v>1228</v>
      </c>
      <c r="B98" s="17" t="s">
        <v>86</v>
      </c>
      <c r="C98" s="18"/>
    </row>
    <row r="99" spans="1:3" s="64" customFormat="1" ht="13.5">
      <c r="A99" s="67">
        <v>2000</v>
      </c>
      <c r="B99" s="24" t="s">
        <v>23</v>
      </c>
      <c r="C99" s="22">
        <f>SUM(C100,C107)</f>
        <v>390460</v>
      </c>
    </row>
    <row r="100" spans="1:4" ht="17.25" customHeight="1" hidden="1">
      <c r="A100" s="19">
        <v>2100</v>
      </c>
      <c r="B100" s="24" t="s">
        <v>87</v>
      </c>
      <c r="C100" s="22">
        <f>SUM(C101,C104)</f>
        <v>0</v>
      </c>
      <c r="D100" s="69"/>
    </row>
    <row r="101" spans="1:4" ht="13.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3.5" hidden="1">
      <c r="A102" s="2">
        <v>2111</v>
      </c>
      <c r="B102" s="25" t="s">
        <v>89</v>
      </c>
      <c r="C102" s="23"/>
      <c r="D102" s="60"/>
    </row>
    <row r="103" spans="1:4" ht="13.5" hidden="1">
      <c r="A103" s="2">
        <v>2112</v>
      </c>
      <c r="B103" s="25" t="s">
        <v>90</v>
      </c>
      <c r="C103" s="23"/>
      <c r="D103" s="60"/>
    </row>
    <row r="104" spans="1:4" ht="13.5" hidden="1">
      <c r="A104" s="2">
        <v>2120</v>
      </c>
      <c r="B104" s="66" t="s">
        <v>124</v>
      </c>
      <c r="C104" s="23">
        <f>SUM(C105:C106)</f>
        <v>0</v>
      </c>
      <c r="D104" s="60"/>
    </row>
    <row r="105" spans="1:4" ht="13.5" hidden="1">
      <c r="A105" s="2">
        <v>2121</v>
      </c>
      <c r="B105" s="25" t="s">
        <v>89</v>
      </c>
      <c r="C105" s="23"/>
      <c r="D105" s="60"/>
    </row>
    <row r="106" spans="1:4" ht="13.5" hidden="1">
      <c r="A106" s="2">
        <v>2122</v>
      </c>
      <c r="B106" s="25" t="s">
        <v>90</v>
      </c>
      <c r="C106" s="23"/>
      <c r="D106" s="60"/>
    </row>
    <row r="107" spans="1:3" ht="13.5">
      <c r="A107" s="67">
        <v>2200</v>
      </c>
      <c r="B107" s="24" t="s">
        <v>24</v>
      </c>
      <c r="C107" s="22">
        <f>SUM(C108)</f>
        <v>390460</v>
      </c>
    </row>
    <row r="108" spans="1:3" ht="13.5">
      <c r="A108" s="70">
        <v>2230</v>
      </c>
      <c r="B108" s="71" t="s">
        <v>66</v>
      </c>
      <c r="C108" s="23">
        <f>SUM(C109)</f>
        <v>390460</v>
      </c>
    </row>
    <row r="109" spans="1:3" ht="13.5">
      <c r="A109" s="70">
        <v>2239</v>
      </c>
      <c r="B109" s="71" t="s">
        <v>67</v>
      </c>
      <c r="C109" s="23">
        <v>390460</v>
      </c>
    </row>
    <row r="110" spans="1:3" s="10" customFormat="1" ht="13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3.5" hidden="1">
      <c r="A111" s="2">
        <v>2310</v>
      </c>
      <c r="B111" s="17" t="s">
        <v>132</v>
      </c>
      <c r="C111" s="18">
        <f>SUM(C112)</f>
        <v>0</v>
      </c>
    </row>
    <row r="112" spans="1:3" s="10" customFormat="1" ht="13.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133</v>
      </c>
      <c r="C115" s="22">
        <f>SUM(C116)</f>
        <v>0</v>
      </c>
    </row>
    <row r="116" spans="1:3" ht="30" customHeight="1" hidden="1">
      <c r="A116" s="70">
        <v>3290</v>
      </c>
      <c r="B116" s="71" t="s">
        <v>134</v>
      </c>
      <c r="C116" s="73">
        <f>SUM(C117:C118)</f>
        <v>0</v>
      </c>
    </row>
    <row r="117" spans="1:3" ht="30" customHeight="1" hidden="1">
      <c r="A117" s="70">
        <v>3292</v>
      </c>
      <c r="B117" s="71" t="s">
        <v>135</v>
      </c>
      <c r="C117" s="73"/>
    </row>
    <row r="118" spans="1:3" ht="30" customHeight="1" hidden="1">
      <c r="A118" s="70">
        <v>3293</v>
      </c>
      <c r="B118" s="71" t="s">
        <v>136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>
      <c r="A127" s="67" t="s">
        <v>16</v>
      </c>
      <c r="B127" s="68" t="s">
        <v>31</v>
      </c>
      <c r="C127" s="72">
        <f>SUM(C128)</f>
        <v>50000</v>
      </c>
    </row>
    <row r="128" spans="1:3" s="64" customFormat="1" ht="14.25" customHeight="1">
      <c r="A128" s="19">
        <v>5000</v>
      </c>
      <c r="B128" s="24" t="s">
        <v>32</v>
      </c>
      <c r="C128" s="22">
        <f>SUM(C129,C132)</f>
        <v>50000</v>
      </c>
    </row>
    <row r="129" spans="1:3" s="64" customFormat="1" ht="14.25" customHeight="1">
      <c r="A129" s="19">
        <v>5100</v>
      </c>
      <c r="B129" s="20" t="s">
        <v>145</v>
      </c>
      <c r="C129" s="22">
        <f>SUM(C130)</f>
        <v>2000</v>
      </c>
    </row>
    <row r="130" spans="1:3" ht="14.25" customHeight="1">
      <c r="A130" s="2">
        <v>5120</v>
      </c>
      <c r="B130" s="17" t="s">
        <v>143</v>
      </c>
      <c r="C130" s="23">
        <f>SUM(C131)</f>
        <v>2000</v>
      </c>
    </row>
    <row r="131" spans="1:3" s="86" customFormat="1" ht="13.5">
      <c r="A131" s="70">
        <v>5121</v>
      </c>
      <c r="B131" s="71" t="s">
        <v>144</v>
      </c>
      <c r="C131" s="73">
        <v>2000</v>
      </c>
    </row>
    <row r="132" spans="1:3" s="86" customFormat="1" ht="13.5">
      <c r="A132" s="67">
        <v>5200</v>
      </c>
      <c r="B132" s="68" t="s">
        <v>146</v>
      </c>
      <c r="C132" s="72">
        <f>SUM(C133)</f>
        <v>48000</v>
      </c>
    </row>
    <row r="133" spans="1:4" s="84" customFormat="1" ht="13.5">
      <c r="A133" s="80">
        <v>5230</v>
      </c>
      <c r="B133" s="81" t="s">
        <v>147</v>
      </c>
      <c r="C133" s="82">
        <f>SUM(C134:C135)</f>
        <v>48000</v>
      </c>
      <c r="D133" s="83"/>
    </row>
    <row r="134" spans="1:4" s="84" customFormat="1" ht="13.5">
      <c r="A134" s="80">
        <v>5232</v>
      </c>
      <c r="B134" s="81" t="s">
        <v>148</v>
      </c>
      <c r="C134" s="82">
        <v>17000</v>
      </c>
      <c r="D134" s="83"/>
    </row>
    <row r="135" spans="1:4" s="84" customFormat="1" ht="13.5">
      <c r="A135" s="80">
        <v>5238</v>
      </c>
      <c r="B135" s="81" t="s">
        <v>149</v>
      </c>
      <c r="C135" s="82">
        <v>31000</v>
      </c>
      <c r="D135" s="83"/>
    </row>
    <row r="136" spans="1:3" s="64" customFormat="1" ht="27">
      <c r="A136" s="19" t="s">
        <v>102</v>
      </c>
      <c r="B136" s="24" t="s">
        <v>17</v>
      </c>
      <c r="C136" s="22">
        <f>SUM(C63-C79)</f>
        <v>0</v>
      </c>
    </row>
    <row r="137" spans="1:3" ht="13.5" hidden="1">
      <c r="A137" s="2" t="s">
        <v>9</v>
      </c>
      <c r="B137" s="45" t="s">
        <v>18</v>
      </c>
      <c r="C137" s="23">
        <f>SUM(C138)</f>
        <v>0</v>
      </c>
    </row>
    <row r="138" spans="1:3" ht="13.5" hidden="1">
      <c r="A138" s="2" t="s">
        <v>10</v>
      </c>
      <c r="B138" s="45" t="s">
        <v>19</v>
      </c>
      <c r="C138" s="23">
        <f>SUM(C139)</f>
        <v>0</v>
      </c>
    </row>
    <row r="139" spans="1:3" ht="13.5" hidden="1">
      <c r="A139" s="2" t="s">
        <v>36</v>
      </c>
      <c r="B139" s="45" t="s">
        <v>62</v>
      </c>
      <c r="C139" s="23">
        <f>SUM(-C136)</f>
        <v>0</v>
      </c>
    </row>
    <row r="140" spans="1:3" ht="13.5">
      <c r="A140" s="77"/>
      <c r="B140" s="78"/>
      <c r="C140" s="79"/>
    </row>
    <row r="141" spans="1:3" ht="13.5">
      <c r="A141" s="77"/>
      <c r="B141" s="78"/>
      <c r="C141" s="79"/>
    </row>
    <row r="142" spans="1:3" ht="13.5">
      <c r="A142" s="12"/>
      <c r="B142" s="26"/>
      <c r="C142" s="8"/>
    </row>
    <row r="143" spans="1:3" s="10" customFormat="1" ht="13.5">
      <c r="A143" s="9" t="s">
        <v>105</v>
      </c>
      <c r="C143" s="11" t="s">
        <v>106</v>
      </c>
    </row>
    <row r="144" spans="1:3" s="10" customFormat="1" ht="12" customHeight="1">
      <c r="A144" s="9"/>
      <c r="C144" s="11"/>
    </row>
    <row r="145" spans="1:3" s="10" customFormat="1" ht="17.25" customHeight="1">
      <c r="A145" s="9" t="s">
        <v>141</v>
      </c>
      <c r="C145" s="11"/>
    </row>
    <row r="176" spans="1:4" ht="13.5">
      <c r="A176" s="28"/>
      <c r="C176" s="28"/>
      <c r="D176" s="85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0">
      <selection activeCell="B13" sqref="B13"/>
    </sheetView>
  </sheetViews>
  <sheetFormatPr defaultColWidth="9.140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3.5">
      <c r="A2" s="28"/>
      <c r="C2" s="48" t="s">
        <v>118</v>
      </c>
    </row>
    <row r="3" spans="1:3" ht="13.5">
      <c r="A3" s="28"/>
      <c r="C3" s="48" t="s">
        <v>0</v>
      </c>
    </row>
    <row r="4" spans="1:3" ht="13.5">
      <c r="A4" s="28"/>
      <c r="C4" s="48" t="s">
        <v>38</v>
      </c>
    </row>
    <row r="5" spans="1:3" ht="13.5">
      <c r="A5" s="28"/>
      <c r="C5" s="48" t="s">
        <v>39</v>
      </c>
    </row>
    <row r="6" spans="1:3" ht="13.5">
      <c r="A6" s="49"/>
      <c r="B6" s="49"/>
      <c r="C6" s="50"/>
    </row>
    <row r="7" spans="1:3" ht="13.5">
      <c r="A7" s="49"/>
      <c r="B7" s="49"/>
      <c r="C7" s="50"/>
    </row>
    <row r="8" spans="1:3" ht="13.5">
      <c r="A8" s="49"/>
      <c r="B8" s="49"/>
      <c r="C8" s="50"/>
    </row>
    <row r="9" spans="1:3" ht="13.5">
      <c r="A9" s="49"/>
      <c r="C9" s="48" t="s">
        <v>8</v>
      </c>
    </row>
    <row r="10" spans="1:3" ht="13.5">
      <c r="A10" s="51"/>
      <c r="B10" s="52"/>
      <c r="C10" s="52"/>
    </row>
    <row r="11" spans="1:3" ht="28.5" customHeight="1">
      <c r="A11" s="38"/>
      <c r="B11" s="87" t="s">
        <v>127</v>
      </c>
      <c r="C11" s="88"/>
    </row>
    <row r="12" spans="1:3" ht="63" customHeight="1">
      <c r="A12" s="38"/>
      <c r="B12" s="39" t="s">
        <v>104</v>
      </c>
      <c r="C12" s="40" t="s">
        <v>68</v>
      </c>
    </row>
    <row r="13" spans="1:3" ht="13.5">
      <c r="A13" s="38"/>
      <c r="B13" s="52"/>
      <c r="C13" s="53" t="s">
        <v>69</v>
      </c>
    </row>
    <row r="14" spans="1:3" ht="15" customHeight="1">
      <c r="A14" s="38"/>
      <c r="B14" s="89" t="s">
        <v>150</v>
      </c>
      <c r="C14" s="89"/>
    </row>
    <row r="15" spans="1:3" s="56" customFormat="1" ht="13.5">
      <c r="A15" s="51"/>
      <c r="B15" s="54"/>
      <c r="C15" s="55"/>
    </row>
    <row r="16" spans="1:3" s="56" customFormat="1" ht="13.5">
      <c r="A16" s="51" t="s">
        <v>70</v>
      </c>
      <c r="B16" s="54"/>
      <c r="C16" s="55"/>
    </row>
    <row r="17" spans="1:3" s="56" customFormat="1" ht="13.5">
      <c r="A17" s="51"/>
      <c r="B17" s="57"/>
      <c r="C17" s="41"/>
    </row>
    <row r="18" spans="1:3" ht="13.5">
      <c r="A18" s="52"/>
      <c r="B18" s="58" t="s">
        <v>117</v>
      </c>
      <c r="C18" s="52"/>
    </row>
    <row r="19" spans="1:3" ht="13.5">
      <c r="A19" s="52"/>
      <c r="B19" s="58" t="s">
        <v>71</v>
      </c>
      <c r="C19" s="52"/>
    </row>
    <row r="20" spans="1:3" ht="13.5">
      <c r="A20" s="52"/>
      <c r="B20" s="58" t="s">
        <v>142</v>
      </c>
      <c r="C20" s="52"/>
    </row>
    <row r="21" spans="1:3" ht="13.5">
      <c r="A21" s="59"/>
      <c r="B21" s="58" t="s">
        <v>140</v>
      </c>
      <c r="C21" s="52"/>
    </row>
    <row r="22" spans="1:3" s="10" customFormat="1" ht="13.5">
      <c r="A22" s="9"/>
      <c r="B22" s="12"/>
      <c r="C22" s="11"/>
    </row>
    <row r="23" spans="1:3" s="10" customFormat="1" ht="13.5">
      <c r="A23" s="9"/>
      <c r="B23" s="12"/>
      <c r="C23" s="31" t="s">
        <v>1</v>
      </c>
    </row>
    <row r="24" spans="1:2" s="10" customFormat="1" ht="13.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138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119</v>
      </c>
      <c r="B31" s="90"/>
      <c r="C31" s="14"/>
    </row>
    <row r="32" spans="1:3" s="16" customFormat="1" ht="15" customHeight="1">
      <c r="A32" s="15"/>
      <c r="B32" s="16" t="s">
        <v>137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3.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126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5">
      <c r="A63" s="19" t="s">
        <v>94</v>
      </c>
      <c r="B63" s="43" t="s">
        <v>95</v>
      </c>
      <c r="C63" s="22">
        <f>SUM(C64,C71,C76)</f>
        <v>440460</v>
      </c>
      <c r="D63" s="61"/>
      <c r="E63" s="62"/>
    </row>
    <row r="64" spans="1:3" s="64" customFormat="1" ht="13.5" hidden="1">
      <c r="A64" s="19" t="s">
        <v>5</v>
      </c>
      <c r="B64" s="44" t="s">
        <v>6</v>
      </c>
      <c r="C64" s="22">
        <f>SUM(C65,C69)</f>
        <v>0</v>
      </c>
    </row>
    <row r="65" spans="1:3" s="64" customFormat="1" ht="13.5" hidden="1">
      <c r="A65" s="19">
        <v>21100</v>
      </c>
      <c r="B65" s="44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27" hidden="1">
      <c r="A67" s="4" t="s">
        <v>49</v>
      </c>
      <c r="B67" s="17" t="s">
        <v>50</v>
      </c>
      <c r="C67" s="18">
        <f>SUM(C68)</f>
        <v>0</v>
      </c>
    </row>
    <row r="68" spans="1:3" s="10" customFormat="1" ht="27" hidden="1">
      <c r="A68" s="4" t="s">
        <v>51</v>
      </c>
      <c r="B68" s="17" t="s">
        <v>52</v>
      </c>
      <c r="C68" s="18"/>
    </row>
    <row r="69" spans="1:3" s="62" customFormat="1" ht="13.5" hidden="1">
      <c r="A69" s="19">
        <v>21200</v>
      </c>
      <c r="B69" s="20" t="s">
        <v>64</v>
      </c>
      <c r="C69" s="21">
        <f>SUM(C70)</f>
        <v>0</v>
      </c>
    </row>
    <row r="70" spans="1:3" s="10" customFormat="1" ht="13.5" hidden="1">
      <c r="A70" s="2">
        <v>21210</v>
      </c>
      <c r="B70" s="17" t="s">
        <v>63</v>
      </c>
      <c r="C70" s="18"/>
    </row>
    <row r="71" spans="1:3" s="64" customFormat="1" ht="13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3.5" hidden="1">
      <c r="A72" s="19">
        <v>18000</v>
      </c>
      <c r="B72" s="44" t="s">
        <v>98</v>
      </c>
      <c r="C72" s="22">
        <f>SUM(C73)</f>
        <v>0</v>
      </c>
    </row>
    <row r="73" spans="1:3" s="10" customFormat="1" ht="13.5" hidden="1">
      <c r="A73" s="2">
        <v>18100</v>
      </c>
      <c r="B73" s="17" t="s">
        <v>99</v>
      </c>
      <c r="C73" s="18">
        <f>SUM(C74)</f>
        <v>0</v>
      </c>
    </row>
    <row r="74" spans="1:3" s="10" customFormat="1" ht="13.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3.5">
      <c r="A76" s="19">
        <v>21700</v>
      </c>
      <c r="B76" s="44" t="s">
        <v>20</v>
      </c>
      <c r="C76" s="22">
        <f>SUM(C77:C78)</f>
        <v>440460</v>
      </c>
    </row>
    <row r="77" spans="1:3" s="10" customFormat="1" ht="13.5">
      <c r="A77" s="2">
        <v>21710</v>
      </c>
      <c r="B77" s="2" t="s">
        <v>53</v>
      </c>
      <c r="C77" s="18">
        <v>440460</v>
      </c>
    </row>
    <row r="78" spans="1:3" s="10" customFormat="1" ht="13.5" hidden="1">
      <c r="A78" s="2">
        <v>21720</v>
      </c>
      <c r="B78" s="2" t="s">
        <v>65</v>
      </c>
      <c r="C78" s="18"/>
    </row>
    <row r="79" spans="1:3" s="64" customFormat="1" ht="13.5">
      <c r="A79" s="67" t="s">
        <v>21</v>
      </c>
      <c r="B79" s="68" t="s">
        <v>108</v>
      </c>
      <c r="C79" s="22">
        <f>SUM(C80,C127)</f>
        <v>440460</v>
      </c>
    </row>
    <row r="80" spans="1:3" s="64" customFormat="1" ht="27">
      <c r="A80" s="67" t="s">
        <v>37</v>
      </c>
      <c r="B80" s="68" t="s">
        <v>11</v>
      </c>
      <c r="C80" s="22">
        <f>SUM(C81,C113,C119)</f>
        <v>440460</v>
      </c>
    </row>
    <row r="81" spans="1:3" s="64" customFormat="1" ht="13.5">
      <c r="A81" s="67" t="s">
        <v>22</v>
      </c>
      <c r="B81" s="68" t="s">
        <v>12</v>
      </c>
      <c r="C81" s="22">
        <f>SUM(C82,C99)</f>
        <v>440460</v>
      </c>
    </row>
    <row r="82" spans="1:3" s="10" customFormat="1" ht="13.5" hidden="1">
      <c r="A82" s="2" t="s">
        <v>120</v>
      </c>
      <c r="B82" s="20" t="s">
        <v>75</v>
      </c>
      <c r="C82" s="65">
        <f>SUM(C83+C93)</f>
        <v>0</v>
      </c>
    </row>
    <row r="83" spans="1:3" s="10" customFormat="1" ht="13.5" hidden="1">
      <c r="A83" s="2" t="s">
        <v>121</v>
      </c>
      <c r="B83" s="17" t="s">
        <v>122</v>
      </c>
      <c r="C83" s="65">
        <f>SUM(C84+C87+C92)</f>
        <v>0</v>
      </c>
    </row>
    <row r="84" spans="1:3" s="10" customFormat="1" ht="13.5" hidden="1">
      <c r="A84" s="2">
        <v>1110</v>
      </c>
      <c r="B84" s="17" t="s">
        <v>76</v>
      </c>
      <c r="C84" s="18">
        <f>SUM(C85:C86)</f>
        <v>0</v>
      </c>
    </row>
    <row r="85" spans="1:3" s="10" customFormat="1" ht="13.5" hidden="1">
      <c r="A85" s="2">
        <v>1114</v>
      </c>
      <c r="B85" s="17" t="s">
        <v>77</v>
      </c>
      <c r="C85" s="18"/>
    </row>
    <row r="86" spans="1:3" s="10" customFormat="1" ht="13.5" hidden="1">
      <c r="A86" s="2">
        <v>1119</v>
      </c>
      <c r="B86" s="17" t="s">
        <v>78</v>
      </c>
      <c r="C86" s="18"/>
    </row>
    <row r="87" spans="1:3" s="10" customFormat="1" ht="13.5" hidden="1">
      <c r="A87" s="2">
        <v>1140</v>
      </c>
      <c r="B87" s="17" t="s">
        <v>130</v>
      </c>
      <c r="C87" s="18">
        <f>SUM(C88:C91)</f>
        <v>0</v>
      </c>
    </row>
    <row r="88" spans="1:3" s="10" customFormat="1" ht="13.5" hidden="1">
      <c r="A88" s="2">
        <v>1142</v>
      </c>
      <c r="B88" s="17" t="s">
        <v>79</v>
      </c>
      <c r="C88" s="18"/>
    </row>
    <row r="89" spans="1:3" s="10" customFormat="1" ht="13.5" hidden="1">
      <c r="A89" s="2">
        <v>1146</v>
      </c>
      <c r="B89" s="17" t="s">
        <v>109</v>
      </c>
      <c r="C89" s="18"/>
    </row>
    <row r="90" spans="1:3" s="10" customFormat="1" ht="13.5" hidden="1">
      <c r="A90" s="2">
        <v>1147</v>
      </c>
      <c r="B90" s="17" t="s">
        <v>80</v>
      </c>
      <c r="C90" s="18"/>
    </row>
    <row r="91" spans="1:3" s="10" customFormat="1" ht="13.5" hidden="1">
      <c r="A91" s="2">
        <v>1148</v>
      </c>
      <c r="B91" s="17" t="s">
        <v>131</v>
      </c>
      <c r="C91" s="18"/>
    </row>
    <row r="92" spans="1:3" s="10" customFormat="1" ht="13.5" hidden="1">
      <c r="A92" s="2">
        <v>1150</v>
      </c>
      <c r="B92" s="17" t="s">
        <v>81</v>
      </c>
      <c r="C92" s="18"/>
    </row>
    <row r="93" spans="1:3" s="10" customFormat="1" ht="13.5" hidden="1">
      <c r="A93" s="19">
        <v>1200</v>
      </c>
      <c r="B93" s="17" t="s">
        <v>123</v>
      </c>
      <c r="C93" s="21">
        <f>SUM(C94+C95)</f>
        <v>0</v>
      </c>
    </row>
    <row r="94" spans="1:3" s="10" customFormat="1" ht="13.5" hidden="1">
      <c r="A94" s="2">
        <v>1210</v>
      </c>
      <c r="B94" s="17" t="s">
        <v>82</v>
      </c>
      <c r="C94" s="18"/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27" hidden="1">
      <c r="A96" s="2">
        <v>1221</v>
      </c>
      <c r="B96" s="17" t="s">
        <v>84</v>
      </c>
      <c r="C96" s="18"/>
    </row>
    <row r="97" spans="1:3" s="10" customFormat="1" ht="13.5" hidden="1">
      <c r="A97" s="2">
        <v>1227</v>
      </c>
      <c r="B97" s="17" t="s">
        <v>85</v>
      </c>
      <c r="C97" s="18"/>
    </row>
    <row r="98" spans="1:3" s="10" customFormat="1" ht="27" hidden="1">
      <c r="A98" s="2">
        <v>1228</v>
      </c>
      <c r="B98" s="17" t="s">
        <v>86</v>
      </c>
      <c r="C98" s="18"/>
    </row>
    <row r="99" spans="1:3" s="64" customFormat="1" ht="13.5">
      <c r="A99" s="67">
        <v>2000</v>
      </c>
      <c r="B99" s="24" t="s">
        <v>23</v>
      </c>
      <c r="C99" s="22">
        <f>SUM(C100,C107)</f>
        <v>440460</v>
      </c>
    </row>
    <row r="100" spans="1:4" ht="17.25" customHeight="1" hidden="1">
      <c r="A100" s="19">
        <v>2100</v>
      </c>
      <c r="B100" s="24" t="s">
        <v>87</v>
      </c>
      <c r="C100" s="22">
        <f>SUM(C101,C104)</f>
        <v>0</v>
      </c>
      <c r="D100" s="69"/>
    </row>
    <row r="101" spans="1:4" ht="13.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3.5" hidden="1">
      <c r="A102" s="2">
        <v>2111</v>
      </c>
      <c r="B102" s="25" t="s">
        <v>89</v>
      </c>
      <c r="C102" s="23"/>
      <c r="D102" s="60"/>
    </row>
    <row r="103" spans="1:4" ht="13.5" hidden="1">
      <c r="A103" s="2">
        <v>2112</v>
      </c>
      <c r="B103" s="25" t="s">
        <v>90</v>
      </c>
      <c r="C103" s="23"/>
      <c r="D103" s="60"/>
    </row>
    <row r="104" spans="1:4" ht="13.5" hidden="1">
      <c r="A104" s="2">
        <v>2120</v>
      </c>
      <c r="B104" s="66" t="s">
        <v>124</v>
      </c>
      <c r="C104" s="23">
        <f>SUM(C105:C106)</f>
        <v>0</v>
      </c>
      <c r="D104" s="60"/>
    </row>
    <row r="105" spans="1:4" ht="13.5" hidden="1">
      <c r="A105" s="2">
        <v>2121</v>
      </c>
      <c r="B105" s="25" t="s">
        <v>89</v>
      </c>
      <c r="C105" s="23"/>
      <c r="D105" s="60"/>
    </row>
    <row r="106" spans="1:4" ht="13.5" hidden="1">
      <c r="A106" s="2">
        <v>2122</v>
      </c>
      <c r="B106" s="25" t="s">
        <v>90</v>
      </c>
      <c r="C106" s="23"/>
      <c r="D106" s="60"/>
    </row>
    <row r="107" spans="1:3" ht="13.5">
      <c r="A107" s="67">
        <v>2200</v>
      </c>
      <c r="B107" s="24" t="s">
        <v>24</v>
      </c>
      <c r="C107" s="22">
        <f>SUM(C108)</f>
        <v>440460</v>
      </c>
    </row>
    <row r="108" spans="1:3" ht="13.5">
      <c r="A108" s="70">
        <v>2230</v>
      </c>
      <c r="B108" s="71" t="s">
        <v>66</v>
      </c>
      <c r="C108" s="23">
        <f>SUM(C109)</f>
        <v>440460</v>
      </c>
    </row>
    <row r="109" spans="1:3" ht="13.5">
      <c r="A109" s="70">
        <v>2239</v>
      </c>
      <c r="B109" s="71" t="s">
        <v>67</v>
      </c>
      <c r="C109" s="23">
        <v>440460</v>
      </c>
    </row>
    <row r="110" spans="1:3" s="10" customFormat="1" ht="13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3.5" hidden="1">
      <c r="A111" s="2">
        <v>2310</v>
      </c>
      <c r="B111" s="17" t="s">
        <v>132</v>
      </c>
      <c r="C111" s="18">
        <f>SUM(C112)</f>
        <v>0</v>
      </c>
    </row>
    <row r="112" spans="1:3" s="10" customFormat="1" ht="13.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133</v>
      </c>
      <c r="C115" s="22">
        <f>SUM(C116)</f>
        <v>0</v>
      </c>
    </row>
    <row r="116" spans="1:3" ht="30" customHeight="1" hidden="1">
      <c r="A116" s="70">
        <v>3290</v>
      </c>
      <c r="B116" s="71" t="s">
        <v>134</v>
      </c>
      <c r="C116" s="73">
        <f>SUM(C117:C118)</f>
        <v>0</v>
      </c>
    </row>
    <row r="117" spans="1:3" ht="30" customHeight="1" hidden="1">
      <c r="A117" s="70">
        <v>3292</v>
      </c>
      <c r="B117" s="71" t="s">
        <v>135</v>
      </c>
      <c r="C117" s="73"/>
    </row>
    <row r="118" spans="1:3" ht="30" customHeight="1" hidden="1">
      <c r="A118" s="70">
        <v>3293</v>
      </c>
      <c r="B118" s="71" t="s">
        <v>136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 hidden="1">
      <c r="A127" s="67" t="s">
        <v>16</v>
      </c>
      <c r="B127" s="68" t="s">
        <v>31</v>
      </c>
      <c r="C127" s="72">
        <f>SUM(C128)</f>
        <v>0</v>
      </c>
    </row>
    <row r="128" spans="1:3" s="64" customFormat="1" ht="14.25" customHeight="1" hidden="1">
      <c r="A128" s="19">
        <v>5000</v>
      </c>
      <c r="B128" s="24" t="s">
        <v>32</v>
      </c>
      <c r="C128" s="22">
        <f>SUM(C129,C132)</f>
        <v>0</v>
      </c>
    </row>
    <row r="129" spans="1:3" s="64" customFormat="1" ht="14.25" customHeight="1" hidden="1">
      <c r="A129" s="19">
        <v>5100</v>
      </c>
      <c r="B129" s="20" t="s">
        <v>145</v>
      </c>
      <c r="C129" s="22">
        <f>SUM(C130)</f>
        <v>0</v>
      </c>
    </row>
    <row r="130" spans="1:3" ht="14.25" customHeight="1" hidden="1">
      <c r="A130" s="2">
        <v>5120</v>
      </c>
      <c r="B130" s="17" t="s">
        <v>143</v>
      </c>
      <c r="C130" s="23">
        <f>SUM(C131)</f>
        <v>0</v>
      </c>
    </row>
    <row r="131" spans="1:3" s="86" customFormat="1" ht="13.5" hidden="1">
      <c r="A131" s="70">
        <v>5121</v>
      </c>
      <c r="B131" s="71" t="s">
        <v>144</v>
      </c>
      <c r="C131" s="73"/>
    </row>
    <row r="132" spans="1:3" s="86" customFormat="1" ht="13.5" hidden="1">
      <c r="A132" s="67">
        <v>5200</v>
      </c>
      <c r="B132" s="68" t="s">
        <v>146</v>
      </c>
      <c r="C132" s="72">
        <f>SUM(C133)</f>
        <v>0</v>
      </c>
    </row>
    <row r="133" spans="1:4" s="84" customFormat="1" ht="13.5" hidden="1">
      <c r="A133" s="80">
        <v>5230</v>
      </c>
      <c r="B133" s="81" t="s">
        <v>147</v>
      </c>
      <c r="C133" s="82">
        <f>SUM(C134:C135)</f>
        <v>0</v>
      </c>
      <c r="D133" s="83"/>
    </row>
    <row r="134" spans="1:4" s="84" customFormat="1" ht="13.5" hidden="1">
      <c r="A134" s="80">
        <v>5232</v>
      </c>
      <c r="B134" s="81" t="s">
        <v>148</v>
      </c>
      <c r="C134" s="82"/>
      <c r="D134" s="83"/>
    </row>
    <row r="135" spans="1:4" s="84" customFormat="1" ht="13.5" hidden="1">
      <c r="A135" s="80">
        <v>5238</v>
      </c>
      <c r="B135" s="81" t="s">
        <v>149</v>
      </c>
      <c r="C135" s="82"/>
      <c r="D135" s="83"/>
    </row>
    <row r="136" spans="1:3" s="64" customFormat="1" ht="27">
      <c r="A136" s="19" t="s">
        <v>102</v>
      </c>
      <c r="B136" s="24" t="s">
        <v>17</v>
      </c>
      <c r="C136" s="22">
        <f>SUM(C63-C79)</f>
        <v>0</v>
      </c>
    </row>
    <row r="137" spans="1:3" ht="13.5" hidden="1">
      <c r="A137" s="2" t="s">
        <v>9</v>
      </c>
      <c r="B137" s="45" t="s">
        <v>18</v>
      </c>
      <c r="C137" s="23">
        <f>SUM(C138)</f>
        <v>0</v>
      </c>
    </row>
    <row r="138" spans="1:3" ht="13.5" hidden="1">
      <c r="A138" s="2" t="s">
        <v>10</v>
      </c>
      <c r="B138" s="45" t="s">
        <v>19</v>
      </c>
      <c r="C138" s="23">
        <f>SUM(C139)</f>
        <v>0</v>
      </c>
    </row>
    <row r="139" spans="1:3" ht="13.5" hidden="1">
      <c r="A139" s="2" t="s">
        <v>36</v>
      </c>
      <c r="B139" s="45" t="s">
        <v>62</v>
      </c>
      <c r="C139" s="23">
        <f>SUM(-C136)</f>
        <v>0</v>
      </c>
    </row>
    <row r="140" spans="1:3" ht="13.5">
      <c r="A140" s="77"/>
      <c r="B140" s="78"/>
      <c r="C140" s="79"/>
    </row>
    <row r="141" spans="1:3" ht="13.5">
      <c r="A141" s="77"/>
      <c r="B141" s="78"/>
      <c r="C141" s="79"/>
    </row>
    <row r="142" spans="1:3" ht="13.5">
      <c r="A142" s="12"/>
      <c r="B142" s="26"/>
      <c r="C142" s="8"/>
    </row>
    <row r="143" spans="1:3" s="10" customFormat="1" ht="13.5">
      <c r="A143" s="9" t="s">
        <v>105</v>
      </c>
      <c r="C143" s="11" t="s">
        <v>106</v>
      </c>
    </row>
    <row r="144" spans="1:3" s="10" customFormat="1" ht="12" customHeight="1">
      <c r="A144" s="9"/>
      <c r="C144" s="11"/>
    </row>
    <row r="145" spans="1:3" s="10" customFormat="1" ht="17.25" customHeight="1">
      <c r="A145" s="9" t="s">
        <v>150</v>
      </c>
      <c r="C145" s="11"/>
    </row>
    <row r="176" spans="1:4" ht="13.5">
      <c r="A176" s="28"/>
      <c r="C176" s="28"/>
      <c r="D176" s="85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Aivis Freidenfelds</cp:lastModifiedBy>
  <cp:lastPrinted>2016-05-12T08:26:33Z</cp:lastPrinted>
  <dcterms:created xsi:type="dcterms:W3CDTF">2006-12-13T09:33:09Z</dcterms:created>
  <dcterms:modified xsi:type="dcterms:W3CDTF">2016-10-27T08:11:55Z</dcterms:modified>
  <cp:category/>
  <cp:version/>
  <cp:contentType/>
  <cp:contentStatus/>
</cp:coreProperties>
</file>