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555" windowWidth="12390" windowHeight="8100" activeTab="2"/>
  </bookViews>
  <sheets>
    <sheet name="1.versija" sheetId="1" r:id="rId1"/>
    <sheet name="2.versija" sheetId="2" r:id="rId2"/>
    <sheet name="3.versija" sheetId="3" r:id="rId3"/>
  </sheets>
  <definedNames/>
  <calcPr fullCalcOnLoad="1"/>
</workbook>
</file>

<file path=xl/sharedStrings.xml><?xml version="1.0" encoding="utf-8"?>
<sst xmlns="http://schemas.openxmlformats.org/spreadsheetml/2006/main" count="432" uniqueCount="149">
  <si>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</si>
  <si>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</si>
  <si>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</si>
  <si>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</si>
  <si>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</si>
  <si>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</si>
  <si>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</si>
  <si>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</si>
  <si>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</si>
  <si>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</si>
  <si>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</si>
  <si>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</si>
  <si>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</si>
  <si>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</si>
  <si>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</si>
  <si>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</si>
  <si>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</si>
  <si>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</si>
  <si>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</si>
  <si>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</si>
  <si>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</si>
  <si>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</si>
  <si>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</si>
  <si>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</si>
  <si>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</si>
  <si>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</si>
  <si>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</si>
  <si>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</si>
  <si>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</si>
  <si>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</si>
  <si>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</si>
  <si>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</si>
  <si>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</si>
  <si>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</si>
  <si>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</si>
  <si>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</si>
  <si>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</si>
  <si>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</si>
  <si>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</si>
  <si>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</si>
  <si>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</si>
  <si>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</si>
  <si>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</si>
  <si>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</si>
  <si>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</si>
  <si>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</si>
  <si>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</si>
  <si>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</si>
  <si>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</si>
  <si>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</si>
  <si>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</si>
  <si>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</si>
  <si>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</si>
  <si>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</si>
  <si>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</si>
  <si>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</si>
  <si>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</si>
  <si>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</si>
  <si>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</si>
  <si>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</si>
  <si>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</si>
  <si>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</si>
  <si>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</si>
  <si>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</si>
  <si>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</si>
  <si>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</si>
  <si>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</si>
  <si>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</si>
  <si>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</si>
  <si>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</si>
  <si>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</si>
  <si>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</si>
  <si>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</si>
  <si>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</si>
  <si>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</si>
  <si>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</si>
  <si>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</si>
  <si>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</si>
  <si>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</si>
  <si>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</si>
  <si>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</si>
  <si>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</si>
  <si>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</si>
  <si>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</si>
  <si>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</si>
  <si>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</si>
  <si>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</si>
  <si>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</si>
  <si>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</si>
  <si>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</si>
  <si>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</si>
  <si>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</si>
  <si>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</si>
  <si>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</si>
  <si>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</si>
  <si>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</si>
  <si>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</si>
  <si>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</si>
  <si>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</si>
  <si>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</si>
  <si>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Apstiprināts 2015.gadam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</si>
  <si>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</si>
  <si>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</si>
  <si>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</si>
  <si>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</si>
  <si>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</si>
  <si>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</si>
  <si>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</si>
  <si>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</si>
  <si>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</si>
  <si>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Valsts sekretāra vietā
valsts sekretāra vietniece</t>
  </si>
  <si>
    <t>Apakšprogramma</t>
  </si>
  <si>
    <t xml:space="preserve">                                                                                    I. Aleksandroviča</t>
  </si>
  <si>
    <t>2015.gada 10.janvārī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</si>
  <si>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</si>
  <si>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</si>
  <si>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</si>
  <si>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</si>
  <si>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</si>
  <si>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</si>
  <si>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</si>
  <si>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</si>
  <si>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</si>
  <si>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</si>
  <si>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</si>
  <si>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</si>
  <si>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</si>
  <si>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</si>
  <si>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</si>
  <si>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</si>
  <si>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</si>
  <si>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Autotransports</t>
  </si>
  <si>
    <t>04.510</t>
  </si>
  <si>
    <t>Eiropas Reģionālās attīstības fonda (ERAF) projektu un pasākumu īstenošana</t>
  </si>
  <si>
    <t>62.00.00</t>
  </si>
  <si>
    <t>Nr. 21703896207001R201B</t>
  </si>
  <si>
    <t>Nr. 21703896207000R201B</t>
  </si>
  <si>
    <t>(Nr. 2170389620700000000)</t>
  </si>
  <si>
    <t>Eiropas Reģionālās attīstības fonda (ERAF) finansētie atklātās atlases pašvaldību tranzītielu sakārtošanas projekti (2007 - 2013)</t>
  </si>
  <si>
    <t>62.07.00</t>
  </si>
  <si>
    <t>TĀME 2015. GADAM</t>
  </si>
  <si>
    <t>2015.gada 12.novembrī</t>
  </si>
  <si>
    <t>Valsts sekretārs</t>
  </si>
  <si>
    <t xml:space="preserve">                                                                                    K. Ozoliņš</t>
  </si>
  <si>
    <t>PRECIZĒTĀ TĀME 2015. GADAM</t>
  </si>
  <si>
    <t>Finanšu un attīstības plānošanas departamenta direktora vietniece</t>
  </si>
  <si>
    <t>I. Rozenšteine</t>
  </si>
  <si>
    <t>2015.gada 30.decembrī</t>
  </si>
  <si>
    <t xml:space="preserve">                                                                                    Dž. Innusa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</si>
</sst>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3" fontId="2" fillId="0" borderId="0" xfId="57" applyNumberFormat="1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 wrapText="1"/>
      <protection/>
    </xf>
    <xf numFmtId="0" fontId="1" fillId="0" borderId="11" xfId="57" applyFont="1" applyFill="1" applyBorder="1" applyAlignment="1">
      <alignment horizontal="left" vertical="center"/>
      <protection/>
    </xf>
    <xf numFmtId="0" fontId="1" fillId="0" borderId="11" xfId="57" applyFont="1" applyFill="1" applyBorder="1" applyAlignment="1">
      <alignment vertical="center" wrapText="1"/>
      <protection/>
    </xf>
    <xf numFmtId="3" fontId="1" fillId="0" borderId="12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vertical="center"/>
      <protection/>
    </xf>
    <xf numFmtId="3" fontId="1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57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1">
      <selection activeCell="B20" sqref="B20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125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8" t="s">
        <v>110</v>
      </c>
      <c r="C11" s="89"/>
    </row>
    <row r="12" spans="1:3" ht="63" customHeight="1">
      <c r="A12" s="35"/>
      <c r="B12" s="36" t="s">
        <v>112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90" t="s">
        <v>113</v>
      </c>
      <c r="C14" s="90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124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140</v>
      </c>
      <c r="C20" s="60"/>
    </row>
    <row r="21" spans="1:3" ht="15">
      <c r="A21" s="67"/>
      <c r="B21" s="66" t="s">
        <v>137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86" customFormat="1" ht="30.75" customHeight="1">
      <c r="A25" s="83" t="s">
        <v>2</v>
      </c>
      <c r="B25" s="84" t="s">
        <v>133</v>
      </c>
      <c r="C25" s="85" t="s">
        <v>134</v>
      </c>
    </row>
    <row r="26" spans="1:3" s="10" customFormat="1" ht="35.25" customHeight="1">
      <c r="A26" s="32" t="s">
        <v>111</v>
      </c>
      <c r="B26" s="33" t="s">
        <v>138</v>
      </c>
      <c r="C26" s="87" t="s">
        <v>139</v>
      </c>
    </row>
    <row r="27" spans="1:3" s="10" customFormat="1" ht="26.25" customHeight="1">
      <c r="A27" s="32" t="s">
        <v>3</v>
      </c>
      <c r="B27" s="33" t="s">
        <v>131</v>
      </c>
      <c r="C27" s="34" t="s">
        <v>132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1" customFormat="1" ht="15" customHeight="1">
      <c r="A29" s="91"/>
      <c r="B29" s="91"/>
      <c r="C29" s="80"/>
    </row>
    <row r="30" spans="1:3" s="81" customFormat="1" ht="15" customHeight="1">
      <c r="A30" s="82"/>
      <c r="C30" s="80"/>
    </row>
    <row r="31" spans="1:3" s="81" customFormat="1" ht="15" customHeight="1">
      <c r="A31" s="82"/>
      <c r="C31" s="80"/>
    </row>
    <row r="32" spans="1:3" s="81" customFormat="1" ht="15" customHeight="1">
      <c r="A32" s="82"/>
      <c r="C32" s="80"/>
    </row>
    <row r="33" spans="1:3" s="81" customFormat="1" ht="15" customHeight="1">
      <c r="A33" s="82"/>
      <c r="C33" s="80"/>
    </row>
    <row r="34" spans="1:3" s="81" customFormat="1" ht="15" customHeight="1">
      <c r="A34" s="82"/>
      <c r="C34" s="80"/>
    </row>
    <row r="35" spans="1:3" s="16" customFormat="1" ht="15" customHeight="1">
      <c r="A35" s="92" t="s">
        <v>126</v>
      </c>
      <c r="B35" s="92"/>
      <c r="C35" s="14"/>
    </row>
    <row r="36" spans="1:3" s="16" customFormat="1" ht="15" customHeight="1">
      <c r="A36" s="15"/>
      <c r="B36" s="16" t="s">
        <v>136</v>
      </c>
      <c r="C36" s="14"/>
    </row>
    <row r="37" spans="1:3" s="16" customFormat="1" ht="15" customHeight="1">
      <c r="A37" s="15"/>
      <c r="B37" s="16" t="s">
        <v>135</v>
      </c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100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101</v>
      </c>
      <c r="B64" s="39" t="s">
        <v>102</v>
      </c>
      <c r="C64" s="22">
        <f>SUM(C65,C72,C77)</f>
        <v>8404940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 hidden="1">
      <c r="A70" s="19">
        <v>21200</v>
      </c>
      <c r="B70" s="20" t="s">
        <v>66</v>
      </c>
      <c r="C70" s="21">
        <f>SUM(C71)</f>
        <v>0</v>
      </c>
    </row>
    <row r="71" spans="1:3" s="10" customFormat="1" ht="15" hidden="1">
      <c r="A71" s="2">
        <v>21210</v>
      </c>
      <c r="B71" s="17" t="s">
        <v>65</v>
      </c>
      <c r="C71" s="18"/>
    </row>
    <row r="72" spans="1:3" s="72" customFormat="1" ht="28.5" hidden="1">
      <c r="A72" s="19" t="s">
        <v>103</v>
      </c>
      <c r="B72" s="40" t="s">
        <v>104</v>
      </c>
      <c r="C72" s="22">
        <f>SUM(C73)</f>
        <v>0</v>
      </c>
    </row>
    <row r="73" spans="1:3" s="72" customFormat="1" ht="15" hidden="1">
      <c r="A73" s="19">
        <v>18000</v>
      </c>
      <c r="B73" s="40" t="s">
        <v>105</v>
      </c>
      <c r="C73" s="22">
        <f>SUM(C74)</f>
        <v>0</v>
      </c>
    </row>
    <row r="74" spans="1:3" s="10" customFormat="1" ht="15" hidden="1">
      <c r="A74" s="2">
        <v>18100</v>
      </c>
      <c r="B74" s="17" t="s">
        <v>106</v>
      </c>
      <c r="C74" s="18">
        <f>SUM(C75)</f>
        <v>0</v>
      </c>
    </row>
    <row r="75" spans="1:3" s="10" customFormat="1" ht="15" hidden="1">
      <c r="A75" s="4">
        <v>18130</v>
      </c>
      <c r="B75" s="17" t="s">
        <v>107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108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8404940</v>
      </c>
    </row>
    <row r="78" spans="1:3" s="10" customFormat="1" ht="15">
      <c r="A78" s="2">
        <v>21710</v>
      </c>
      <c r="B78" s="2" t="s">
        <v>52</v>
      </c>
      <c r="C78" s="49">
        <f>1425180+6979760</f>
        <v>8404940</v>
      </c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116</v>
      </c>
      <c r="C80" s="22">
        <f>SUM(C81,C128)</f>
        <v>8404940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127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128</v>
      </c>
      <c r="B84" s="17" t="s">
        <v>129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117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130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68</v>
      </c>
      <c r="C109" s="23">
        <f>SUM(C110)</f>
        <v>0</v>
      </c>
    </row>
    <row r="110" spans="1:3" ht="15" hidden="1">
      <c r="A110" s="47">
        <v>2239</v>
      </c>
      <c r="B110" s="48" t="s">
        <v>69</v>
      </c>
      <c r="C110" s="23"/>
    </row>
    <row r="111" spans="1:3" s="10" customFormat="1" ht="28.5" hidden="1">
      <c r="A111" s="45" t="s">
        <v>96</v>
      </c>
      <c r="B111" s="46" t="s">
        <v>97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8404940</v>
      </c>
    </row>
    <row r="129" spans="1:3" s="72" customFormat="1" ht="14.25" customHeight="1" hidden="1">
      <c r="A129" s="45">
        <v>5000</v>
      </c>
      <c r="B129" s="46" t="s">
        <v>32</v>
      </c>
      <c r="C129" s="50">
        <f>SUM(C130)</f>
        <v>0</v>
      </c>
    </row>
    <row r="130" spans="1:3" s="72" customFormat="1" ht="14.25" customHeight="1" hidden="1">
      <c r="A130" s="45" t="s">
        <v>33</v>
      </c>
      <c r="B130" s="51" t="s">
        <v>34</v>
      </c>
      <c r="C130" s="50">
        <f>SUM(C131,C133)</f>
        <v>0</v>
      </c>
    </row>
    <row r="131" spans="1:3" s="10" customFormat="1" ht="15.75" customHeight="1" hidden="1">
      <c r="A131" s="2" t="s">
        <v>118</v>
      </c>
      <c r="B131" s="17" t="s">
        <v>119</v>
      </c>
      <c r="C131" s="18">
        <f>SUM(C132)</f>
        <v>0</v>
      </c>
    </row>
    <row r="132" spans="1:3" s="10" customFormat="1" ht="15.75" customHeight="1" hidden="1">
      <c r="A132" s="2" t="s">
        <v>120</v>
      </c>
      <c r="B132" s="17" t="s">
        <v>121</v>
      </c>
      <c r="C132" s="18"/>
    </row>
    <row r="133" spans="1:3" s="10" customFormat="1" ht="15.75" customHeight="1" hidden="1">
      <c r="A133" s="2" t="s">
        <v>122</v>
      </c>
      <c r="B133" s="17" t="s">
        <v>123</v>
      </c>
      <c r="C133" s="18"/>
    </row>
    <row r="134" spans="1:3" s="72" customFormat="1" ht="14.25" customHeight="1">
      <c r="A134" s="45">
        <v>9000</v>
      </c>
      <c r="B134" s="51" t="s">
        <v>43</v>
      </c>
      <c r="C134" s="50">
        <f>SUM(C135,C137)</f>
        <v>8404940</v>
      </c>
    </row>
    <row r="135" spans="1:3" s="72" customFormat="1" ht="14.25" customHeight="1">
      <c r="A135" s="45">
        <v>9500</v>
      </c>
      <c r="B135" s="46" t="s">
        <v>44</v>
      </c>
      <c r="C135" s="50">
        <f>SUM(C136)</f>
        <v>8404940</v>
      </c>
    </row>
    <row r="136" spans="1:3" ht="42.75" customHeight="1">
      <c r="A136" s="52">
        <v>9580</v>
      </c>
      <c r="B136" s="47" t="s">
        <v>45</v>
      </c>
      <c r="C136" s="49">
        <f>1425180+6979760</f>
        <v>8404940</v>
      </c>
    </row>
    <row r="137" spans="1:3" s="72" customFormat="1" ht="14.25" customHeight="1" hidden="1">
      <c r="A137" s="45" t="s">
        <v>35</v>
      </c>
      <c r="B137" s="51" t="s">
        <v>62</v>
      </c>
      <c r="C137" s="50">
        <f>SUM(C138)</f>
        <v>0</v>
      </c>
    </row>
    <row r="138" spans="1:3" ht="45" customHeight="1" hidden="1">
      <c r="A138" s="47">
        <v>9610</v>
      </c>
      <c r="B138" s="53" t="s">
        <v>59</v>
      </c>
      <c r="C138" s="49"/>
    </row>
    <row r="139" spans="1:3" s="72" customFormat="1" ht="28.5">
      <c r="A139" s="19" t="s">
        <v>109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64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114</v>
      </c>
      <c r="C146" s="11" t="s">
        <v>115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113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1">
      <selection activeCell="B143" sqref="B143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125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8" t="s">
        <v>142</v>
      </c>
      <c r="C11" s="89"/>
    </row>
    <row r="12" spans="1:3" ht="63" customHeight="1">
      <c r="A12" s="35"/>
      <c r="B12" s="36" t="s">
        <v>143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90" t="s">
        <v>141</v>
      </c>
      <c r="C14" s="90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124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144</v>
      </c>
      <c r="C20" s="60"/>
    </row>
    <row r="21" spans="1:3" ht="15">
      <c r="A21" s="67"/>
      <c r="B21" s="66" t="s">
        <v>137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86" customFormat="1" ht="30.75" customHeight="1">
      <c r="A25" s="83" t="s">
        <v>2</v>
      </c>
      <c r="B25" s="84" t="s">
        <v>133</v>
      </c>
      <c r="C25" s="85" t="s">
        <v>134</v>
      </c>
    </row>
    <row r="26" spans="1:3" s="10" customFormat="1" ht="35.25" customHeight="1">
      <c r="A26" s="32" t="s">
        <v>111</v>
      </c>
      <c r="B26" s="33" t="s">
        <v>138</v>
      </c>
      <c r="C26" s="87" t="s">
        <v>139</v>
      </c>
    </row>
    <row r="27" spans="1:3" s="10" customFormat="1" ht="26.25" customHeight="1">
      <c r="A27" s="32" t="s">
        <v>3</v>
      </c>
      <c r="B27" s="33" t="s">
        <v>131</v>
      </c>
      <c r="C27" s="34" t="s">
        <v>132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1" customFormat="1" ht="15" customHeight="1">
      <c r="A29" s="91"/>
      <c r="B29" s="91"/>
      <c r="C29" s="80"/>
    </row>
    <row r="30" spans="1:3" s="81" customFormat="1" ht="15" customHeight="1">
      <c r="A30" s="82"/>
      <c r="C30" s="80"/>
    </row>
    <row r="31" spans="1:3" s="81" customFormat="1" ht="15" customHeight="1">
      <c r="A31" s="82"/>
      <c r="C31" s="80"/>
    </row>
    <row r="32" spans="1:3" s="81" customFormat="1" ht="15" customHeight="1">
      <c r="A32" s="82"/>
      <c r="C32" s="80"/>
    </row>
    <row r="33" spans="1:3" s="81" customFormat="1" ht="15" customHeight="1">
      <c r="A33" s="82"/>
      <c r="C33" s="80"/>
    </row>
    <row r="34" spans="1:3" s="81" customFormat="1" ht="15" customHeight="1">
      <c r="A34" s="82"/>
      <c r="C34" s="80"/>
    </row>
    <row r="35" spans="1:3" s="16" customFormat="1" ht="15" customHeight="1">
      <c r="A35" s="92" t="s">
        <v>126</v>
      </c>
      <c r="B35" s="92"/>
      <c r="C35" s="14"/>
    </row>
    <row r="36" spans="1:3" s="16" customFormat="1" ht="15" customHeight="1">
      <c r="A36" s="15"/>
      <c r="B36" s="16" t="s">
        <v>136</v>
      </c>
      <c r="C36" s="14"/>
    </row>
    <row r="37" spans="1:3" s="16" customFormat="1" ht="15" customHeight="1">
      <c r="A37" s="15"/>
      <c r="B37" s="16" t="s">
        <v>135</v>
      </c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100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101</v>
      </c>
      <c r="B64" s="39" t="s">
        <v>102</v>
      </c>
      <c r="C64" s="22">
        <f>SUM(C65,C72,C77)</f>
        <v>8404940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 hidden="1">
      <c r="A70" s="19">
        <v>21200</v>
      </c>
      <c r="B70" s="20" t="s">
        <v>66</v>
      </c>
      <c r="C70" s="21">
        <f>SUM(C71)</f>
        <v>0</v>
      </c>
    </row>
    <row r="71" spans="1:3" s="10" customFormat="1" ht="15" hidden="1">
      <c r="A71" s="2">
        <v>21210</v>
      </c>
      <c r="B71" s="17" t="s">
        <v>65</v>
      </c>
      <c r="C71" s="18"/>
    </row>
    <row r="72" spans="1:3" s="72" customFormat="1" ht="28.5" hidden="1">
      <c r="A72" s="19" t="s">
        <v>103</v>
      </c>
      <c r="B72" s="40" t="s">
        <v>104</v>
      </c>
      <c r="C72" s="22">
        <f>SUM(C73)</f>
        <v>0</v>
      </c>
    </row>
    <row r="73" spans="1:3" s="72" customFormat="1" ht="15" hidden="1">
      <c r="A73" s="19">
        <v>18000</v>
      </c>
      <c r="B73" s="40" t="s">
        <v>105</v>
      </c>
      <c r="C73" s="22">
        <f>SUM(C74)</f>
        <v>0</v>
      </c>
    </row>
    <row r="74" spans="1:3" s="10" customFormat="1" ht="15" hidden="1">
      <c r="A74" s="2">
        <v>18100</v>
      </c>
      <c r="B74" s="17" t="s">
        <v>106</v>
      </c>
      <c r="C74" s="18">
        <f>SUM(C75)</f>
        <v>0</v>
      </c>
    </row>
    <row r="75" spans="1:3" s="10" customFormat="1" ht="15" hidden="1">
      <c r="A75" s="4">
        <v>18130</v>
      </c>
      <c r="B75" s="17" t="s">
        <v>107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108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8404940</v>
      </c>
    </row>
    <row r="78" spans="1:3" s="10" customFormat="1" ht="15">
      <c r="A78" s="2">
        <v>21710</v>
      </c>
      <c r="B78" s="2" t="s">
        <v>52</v>
      </c>
      <c r="C78" s="49">
        <f>3100875+5304065</f>
        <v>8404940</v>
      </c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116</v>
      </c>
      <c r="C80" s="22">
        <f>SUM(C81,C128)</f>
        <v>8404940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127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128</v>
      </c>
      <c r="B84" s="17" t="s">
        <v>129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117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130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68</v>
      </c>
      <c r="C109" s="23">
        <f>SUM(C110)</f>
        <v>0</v>
      </c>
    </row>
    <row r="110" spans="1:3" ht="15" hidden="1">
      <c r="A110" s="47">
        <v>2239</v>
      </c>
      <c r="B110" s="48" t="s">
        <v>69</v>
      </c>
      <c r="C110" s="23"/>
    </row>
    <row r="111" spans="1:3" s="10" customFormat="1" ht="28.5" hidden="1">
      <c r="A111" s="45" t="s">
        <v>96</v>
      </c>
      <c r="B111" s="46" t="s">
        <v>97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8404940</v>
      </c>
    </row>
    <row r="129" spans="1:3" s="72" customFormat="1" ht="14.25" customHeight="1" hidden="1">
      <c r="A129" s="45">
        <v>5000</v>
      </c>
      <c r="B129" s="46" t="s">
        <v>32</v>
      </c>
      <c r="C129" s="50">
        <f>SUM(C130)</f>
        <v>0</v>
      </c>
    </row>
    <row r="130" spans="1:3" s="72" customFormat="1" ht="14.25" customHeight="1" hidden="1">
      <c r="A130" s="45" t="s">
        <v>33</v>
      </c>
      <c r="B130" s="51" t="s">
        <v>34</v>
      </c>
      <c r="C130" s="50">
        <f>SUM(C131,C133)</f>
        <v>0</v>
      </c>
    </row>
    <row r="131" spans="1:3" s="10" customFormat="1" ht="15.75" customHeight="1" hidden="1">
      <c r="A131" s="2" t="s">
        <v>118</v>
      </c>
      <c r="B131" s="17" t="s">
        <v>119</v>
      </c>
      <c r="C131" s="18">
        <f>SUM(C132)</f>
        <v>0</v>
      </c>
    </row>
    <row r="132" spans="1:3" s="10" customFormat="1" ht="15.75" customHeight="1" hidden="1">
      <c r="A132" s="2" t="s">
        <v>120</v>
      </c>
      <c r="B132" s="17" t="s">
        <v>121</v>
      </c>
      <c r="C132" s="18"/>
    </row>
    <row r="133" spans="1:3" s="10" customFormat="1" ht="15.75" customHeight="1" hidden="1">
      <c r="A133" s="2" t="s">
        <v>122</v>
      </c>
      <c r="B133" s="17" t="s">
        <v>123</v>
      </c>
      <c r="C133" s="18"/>
    </row>
    <row r="134" spans="1:3" s="72" customFormat="1" ht="14.25" customHeight="1">
      <c r="A134" s="45">
        <v>9000</v>
      </c>
      <c r="B134" s="51" t="s">
        <v>43</v>
      </c>
      <c r="C134" s="50">
        <f>SUM(C135,C137)</f>
        <v>8404940</v>
      </c>
    </row>
    <row r="135" spans="1:3" s="72" customFormat="1" ht="14.25" customHeight="1">
      <c r="A135" s="45">
        <v>9500</v>
      </c>
      <c r="B135" s="46" t="s">
        <v>44</v>
      </c>
      <c r="C135" s="50">
        <f>SUM(C136)</f>
        <v>8404940</v>
      </c>
    </row>
    <row r="136" spans="1:3" ht="42.75" customHeight="1">
      <c r="A136" s="52">
        <v>9580</v>
      </c>
      <c r="B136" s="47" t="s">
        <v>45</v>
      </c>
      <c r="C136" s="49">
        <f>3100875+5304065</f>
        <v>8404940</v>
      </c>
    </row>
    <row r="137" spans="1:3" s="72" customFormat="1" ht="14.25" customHeight="1" hidden="1">
      <c r="A137" s="45" t="s">
        <v>35</v>
      </c>
      <c r="B137" s="51" t="s">
        <v>62</v>
      </c>
      <c r="C137" s="50">
        <f>SUM(C138)</f>
        <v>0</v>
      </c>
    </row>
    <row r="138" spans="1:3" ht="45" customHeight="1" hidden="1">
      <c r="A138" s="47">
        <v>9610</v>
      </c>
      <c r="B138" s="53" t="s">
        <v>59</v>
      </c>
      <c r="C138" s="49"/>
    </row>
    <row r="139" spans="1:3" s="72" customFormat="1" ht="28.5">
      <c r="A139" s="19" t="s">
        <v>109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64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114</v>
      </c>
      <c r="C146" s="11" t="s">
        <v>115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141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9"/>
  <sheetViews>
    <sheetView tabSelected="1" zoomScalePageLayoutView="0" workbookViewId="0" topLeftCell="A1">
      <selection activeCell="C136" sqref="C136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125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8" t="s">
        <v>110</v>
      </c>
      <c r="C11" s="89"/>
    </row>
    <row r="12" spans="1:3" ht="63" customHeight="1">
      <c r="A12" s="35"/>
      <c r="B12" s="36" t="s">
        <v>148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90" t="s">
        <v>147</v>
      </c>
      <c r="C14" s="90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124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144</v>
      </c>
      <c r="C20" s="60"/>
    </row>
    <row r="21" spans="1:3" ht="15">
      <c r="A21" s="67"/>
      <c r="B21" s="66" t="s">
        <v>137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86" customFormat="1" ht="30.75" customHeight="1">
      <c r="A25" s="83" t="s">
        <v>2</v>
      </c>
      <c r="B25" s="84" t="s">
        <v>133</v>
      </c>
      <c r="C25" s="85" t="s">
        <v>134</v>
      </c>
    </row>
    <row r="26" spans="1:3" s="10" customFormat="1" ht="35.25" customHeight="1">
      <c r="A26" s="32" t="s">
        <v>111</v>
      </c>
      <c r="B26" s="33" t="s">
        <v>138</v>
      </c>
      <c r="C26" s="87" t="s">
        <v>139</v>
      </c>
    </row>
    <row r="27" spans="1:3" s="10" customFormat="1" ht="26.25" customHeight="1">
      <c r="A27" s="32" t="s">
        <v>3</v>
      </c>
      <c r="B27" s="33" t="s">
        <v>131</v>
      </c>
      <c r="C27" s="34" t="s">
        <v>132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1" customFormat="1" ht="15" customHeight="1">
      <c r="A29" s="91"/>
      <c r="B29" s="91"/>
      <c r="C29" s="80"/>
    </row>
    <row r="30" spans="1:3" s="81" customFormat="1" ht="15" customHeight="1">
      <c r="A30" s="82"/>
      <c r="C30" s="80"/>
    </row>
    <row r="31" spans="1:3" s="81" customFormat="1" ht="15" customHeight="1">
      <c r="A31" s="82"/>
      <c r="C31" s="80"/>
    </row>
    <row r="32" spans="1:3" s="81" customFormat="1" ht="15" customHeight="1">
      <c r="A32" s="82"/>
      <c r="C32" s="80"/>
    </row>
    <row r="33" spans="1:3" s="81" customFormat="1" ht="15" customHeight="1">
      <c r="A33" s="82"/>
      <c r="C33" s="80"/>
    </row>
    <row r="34" spans="1:3" s="81" customFormat="1" ht="15" customHeight="1">
      <c r="A34" s="82"/>
      <c r="C34" s="80"/>
    </row>
    <row r="35" spans="1:3" s="16" customFormat="1" ht="15" customHeight="1">
      <c r="A35" s="92" t="s">
        <v>126</v>
      </c>
      <c r="B35" s="92"/>
      <c r="C35" s="14"/>
    </row>
    <row r="36" spans="1:3" s="16" customFormat="1" ht="15" customHeight="1">
      <c r="A36" s="15"/>
      <c r="B36" s="16" t="s">
        <v>136</v>
      </c>
      <c r="C36" s="14"/>
    </row>
    <row r="37" spans="1:3" s="16" customFormat="1" ht="15" customHeight="1">
      <c r="A37" s="15"/>
      <c r="B37" s="16" t="s">
        <v>135</v>
      </c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100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101</v>
      </c>
      <c r="B64" s="39" t="s">
        <v>102</v>
      </c>
      <c r="C64" s="22">
        <f>SUM(C65,C72,C77)</f>
        <v>7057940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 hidden="1">
      <c r="A70" s="19">
        <v>21200</v>
      </c>
      <c r="B70" s="20" t="s">
        <v>66</v>
      </c>
      <c r="C70" s="21">
        <f>SUM(C71)</f>
        <v>0</v>
      </c>
    </row>
    <row r="71" spans="1:3" s="10" customFormat="1" ht="15" hidden="1">
      <c r="A71" s="2">
        <v>21210</v>
      </c>
      <c r="B71" s="17" t="s">
        <v>65</v>
      </c>
      <c r="C71" s="18"/>
    </row>
    <row r="72" spans="1:3" s="72" customFormat="1" ht="28.5" hidden="1">
      <c r="A72" s="19" t="s">
        <v>103</v>
      </c>
      <c r="B72" s="40" t="s">
        <v>104</v>
      </c>
      <c r="C72" s="22">
        <f>SUM(C73)</f>
        <v>0</v>
      </c>
    </row>
    <row r="73" spans="1:3" s="72" customFormat="1" ht="15" hidden="1">
      <c r="A73" s="19">
        <v>18000</v>
      </c>
      <c r="B73" s="40" t="s">
        <v>105</v>
      </c>
      <c r="C73" s="22">
        <f>SUM(C74)</f>
        <v>0</v>
      </c>
    </row>
    <row r="74" spans="1:3" s="10" customFormat="1" ht="15" hidden="1">
      <c r="A74" s="2">
        <v>18100</v>
      </c>
      <c r="B74" s="17" t="s">
        <v>106</v>
      </c>
      <c r="C74" s="18">
        <f>SUM(C75)</f>
        <v>0</v>
      </c>
    </row>
    <row r="75" spans="1:3" s="10" customFormat="1" ht="15" hidden="1">
      <c r="A75" s="4">
        <v>18130</v>
      </c>
      <c r="B75" s="17" t="s">
        <v>107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108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7057940</v>
      </c>
    </row>
    <row r="78" spans="1:3" s="10" customFormat="1" ht="15">
      <c r="A78" s="2">
        <v>21710</v>
      </c>
      <c r="B78" s="2" t="s">
        <v>52</v>
      </c>
      <c r="C78" s="49">
        <f>1443778+5614162</f>
        <v>7057940</v>
      </c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116</v>
      </c>
      <c r="C80" s="22">
        <f>SUM(C81,C128)</f>
        <v>7057940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127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128</v>
      </c>
      <c r="B84" s="17" t="s">
        <v>129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117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130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68</v>
      </c>
      <c r="C109" s="23">
        <f>SUM(C110)</f>
        <v>0</v>
      </c>
    </row>
    <row r="110" spans="1:3" ht="15" hidden="1">
      <c r="A110" s="47">
        <v>2239</v>
      </c>
      <c r="B110" s="48" t="s">
        <v>69</v>
      </c>
      <c r="C110" s="23"/>
    </row>
    <row r="111" spans="1:3" s="10" customFormat="1" ht="28.5" hidden="1">
      <c r="A111" s="45" t="s">
        <v>96</v>
      </c>
      <c r="B111" s="46" t="s">
        <v>97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7057940</v>
      </c>
    </row>
    <row r="129" spans="1:3" s="72" customFormat="1" ht="14.25" customHeight="1" hidden="1">
      <c r="A129" s="45">
        <v>5000</v>
      </c>
      <c r="B129" s="46" t="s">
        <v>32</v>
      </c>
      <c r="C129" s="50">
        <f>SUM(C130)</f>
        <v>0</v>
      </c>
    </row>
    <row r="130" spans="1:3" s="72" customFormat="1" ht="14.25" customHeight="1" hidden="1">
      <c r="A130" s="45" t="s">
        <v>33</v>
      </c>
      <c r="B130" s="51" t="s">
        <v>34</v>
      </c>
      <c r="C130" s="50">
        <f>SUM(C131,C133)</f>
        <v>0</v>
      </c>
    </row>
    <row r="131" spans="1:3" s="10" customFormat="1" ht="15.75" customHeight="1" hidden="1">
      <c r="A131" s="2" t="s">
        <v>118</v>
      </c>
      <c r="B131" s="17" t="s">
        <v>119</v>
      </c>
      <c r="C131" s="18">
        <f>SUM(C132)</f>
        <v>0</v>
      </c>
    </row>
    <row r="132" spans="1:3" s="10" customFormat="1" ht="15.75" customHeight="1" hidden="1">
      <c r="A132" s="2" t="s">
        <v>120</v>
      </c>
      <c r="B132" s="17" t="s">
        <v>121</v>
      </c>
      <c r="C132" s="18"/>
    </row>
    <row r="133" spans="1:3" s="10" customFormat="1" ht="15.75" customHeight="1" hidden="1">
      <c r="A133" s="2" t="s">
        <v>122</v>
      </c>
      <c r="B133" s="17" t="s">
        <v>123</v>
      </c>
      <c r="C133" s="18"/>
    </row>
    <row r="134" spans="1:3" s="72" customFormat="1" ht="14.25" customHeight="1">
      <c r="A134" s="45">
        <v>9000</v>
      </c>
      <c r="B134" s="51" t="s">
        <v>43</v>
      </c>
      <c r="C134" s="50">
        <f>SUM(C135,C137)</f>
        <v>7057940</v>
      </c>
    </row>
    <row r="135" spans="1:3" s="72" customFormat="1" ht="14.25" customHeight="1">
      <c r="A135" s="45">
        <v>9500</v>
      </c>
      <c r="B135" s="46" t="s">
        <v>44</v>
      </c>
      <c r="C135" s="50">
        <f>SUM(C136)</f>
        <v>7057940</v>
      </c>
    </row>
    <row r="136" spans="1:3" ht="42.75" customHeight="1">
      <c r="A136" s="52">
        <v>9580</v>
      </c>
      <c r="B136" s="47" t="s">
        <v>45</v>
      </c>
      <c r="C136" s="49">
        <f>1443778+5614162</f>
        <v>7057940</v>
      </c>
    </row>
    <row r="137" spans="1:3" s="72" customFormat="1" ht="14.25" customHeight="1" hidden="1">
      <c r="A137" s="45" t="s">
        <v>35</v>
      </c>
      <c r="B137" s="51" t="s">
        <v>62</v>
      </c>
      <c r="C137" s="50">
        <f>SUM(C138)</f>
        <v>0</v>
      </c>
    </row>
    <row r="138" spans="1:3" ht="45" customHeight="1" hidden="1">
      <c r="A138" s="47">
        <v>9610</v>
      </c>
      <c r="B138" s="53" t="s">
        <v>59</v>
      </c>
      <c r="C138" s="49"/>
    </row>
    <row r="139" spans="1:3" s="72" customFormat="1" ht="28.5">
      <c r="A139" s="19" t="s">
        <v>109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64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145</v>
      </c>
      <c r="C146" s="11" t="s">
        <v>146</v>
      </c>
    </row>
    <row r="147" spans="1:3" s="10" customFormat="1" ht="15" customHeight="1">
      <c r="A147" s="9"/>
      <c r="C147" s="11"/>
    </row>
    <row r="148" spans="1:3" s="10" customFormat="1" ht="17.25" customHeight="1">
      <c r="A148" s="9" t="s">
        <v>147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2016-01-06T06:44:43Z</cp:lastPrinted>
  <dcterms:created xsi:type="dcterms:W3CDTF">2006-12-13T09:33:09Z</dcterms:created>
  <dcterms:modified xsi:type="dcterms:W3CDTF">2016-01-06T06:44:47Z</dcterms:modified>
  <cp:category/>
  <cp:version/>
  <cp:contentType/>
  <cp:contentStatus/>
</cp:coreProperties>
</file>