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555" windowWidth="12390" windowHeight="8100" activeTab="2"/>
  </bookViews>
  <sheets>
    <sheet name="1.versija" sheetId="1" r:id="rId1"/>
    <sheet name="2.versija" sheetId="2" r:id="rId2"/>
    <sheet name="3.versija" sheetId="3" r:id="rId3"/>
  </sheets>
  <definedNames/>
  <calcPr fullCalcOnLoad="1"/>
</workbook>
</file>

<file path=xl/sharedStrings.xml><?xml version="1.0" encoding="utf-8"?>
<sst xmlns="http://schemas.openxmlformats.org/spreadsheetml/2006/main" count="444" uniqueCount="151">
  <si>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</si>
  <si>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</si>
  <si>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</si>
  <si>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</si>
  <si>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</si>
  <si>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</si>
  <si>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</si>
  <si>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</si>
  <si>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</si>
  <si>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</si>
  <si>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</si>
  <si>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</si>
  <si>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</si>
  <si>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</si>
  <si>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</si>
  <si>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</si>
  <si>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</si>
  <si>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</si>
  <si>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</si>
  <si>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</si>
  <si>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</si>
  <si>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</si>
  <si>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</si>
  <si>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</si>
  <si>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</si>
  <si>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</si>
  <si>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</si>
  <si>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</si>
  <si>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</si>
  <si>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</si>
  <si>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</si>
  <si>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</si>
  <si>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</si>
  <si>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</si>
  <si>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</si>
  <si>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</si>
  <si>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</si>
  <si>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</si>
  <si>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 Subsīdijas un dotācijas komersantiem, biedrībām un nodibinājumiem, izņemot lauksaimniecības ražošanu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</si>
  <si>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</si>
  <si>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</si>
  <si>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</si>
  <si>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</si>
  <si>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</si>
  <si>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</si>
  <si>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</si>
  <si>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</si>
  <si>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</si>
  <si>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Transports</t>
  </si>
  <si>
    <t>04.500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</si>
  <si>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</si>
  <si>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</si>
  <si>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</si>
  <si>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</si>
  <si>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</si>
  <si>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 2270</t>
  </si>
  <si>
    <t> Citi pakalpojumi</t>
  </si>
  <si>
    <t> 2279</t>
  </si>
  <si>
    <t> Pārējie iepriekš neklasificētie pakalpojumu veidi</t>
  </si>
  <si>
    <t>Subsīdijas un dotācijas komersantiem Eiropas Savienības politiku instrumentu un pārējās ārvalstu finanšu palīdzības līdzfinansētajiem projektiem (pasākumiem)</t>
  </si>
  <si>
    <t>Subsīdijas un dotācijas komersantiem, biedrībām un nodibinājumiem Eiropas Savienības politiku instrumentu un pārējās ārvalstu finanšu palīdzības līdzfinansēto projektu un (vai) pasākumu ietvaros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</si>
  <si>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</si>
  <si>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</si>
  <si>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</si>
  <si>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</si>
  <si>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Atmaksa valsts pamatbudžetā par valsts budžeta iestādes veiktajiem kapitālajiem izdevumiem Eiropas Savienības politiku instrumentu un pārējās ārvalstu finanšu palīdzības līdzfinansētajos projektos (pasākumos)</t>
  </si>
  <si>
    <t>Eiropas Komisijai atmaksājamie līdzekļi citu Eiropas Savienības politiku instrumentu finansēto programmu ietvaros</t>
  </si>
  <si>
    <t>Atmaksa komersantiem Eiropas Savienības politiku instrumentu un pārējās ārvalstu finanšu palīdzības līdzfinansētajiem projektu (pasākumu) īstenošanu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</si>
  <si>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</si>
  <si>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</si>
  <si>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</si>
  <si>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</si>
  <si>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</si>
  <si>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</si>
  <si>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</si>
  <si>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</si>
  <si>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</si>
  <si>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</si>
  <si>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</si>
  <si>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</si>
  <si>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</si>
  <si>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</si>
  <si>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</si>
  <si>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</si>
  <si>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</si>
  <si>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</si>
  <si>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</si>
  <si>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 Piemaksas un prēmijas un naudas balvas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</si>
  <si>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</si>
  <si>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</si>
  <si>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</si>
  <si>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</si>
  <si>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</si>
  <si>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</si>
  <si>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</si>
  <si>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</si>
  <si>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</si>
  <si>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</si>
  <si>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</si>
  <si>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</si>
  <si>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 5230</t>
  </si>
  <si>
    <t> Pārējie pamatlīdzekļi</t>
  </si>
  <si>
    <t xml:space="preserve"> Saimniecības pamatlīdzekļi</t>
  </si>
  <si>
    <t> Datortehnika, sakaru un cita biroja tehnika</t>
  </si>
  <si>
    <t>Prēmijas, naudas balvas un materiālā stimulēšana</t>
  </si>
  <si>
    <t>Pasta, telefona un citi sakaru pakalpojumi</t>
  </si>
  <si>
    <t>Pārējie sakaru pakalpojumi</t>
  </si>
  <si>
    <t> 2300</t>
  </si>
  <si>
    <t>Krājumi, materiāli, energoresursi, preces, biroja preces un inventārs, kuru neuzskaita kodā 5000</t>
  </si>
  <si>
    <t>Biroja preces un inventārs</t>
  </si>
  <si>
    <t>Biroja preces</t>
  </si>
  <si>
    <t>Inventārs</t>
  </si>
  <si>
    <t>Administratīvie izdevumi un sabiedriskās attiecības, kursu un semināru organizēšana</t>
  </si>
  <si>
    <t>Apstiprināts 2015.gadam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</si>
  <si>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</si>
  <si>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</si>
  <si>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</si>
  <si>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</si>
  <si>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</si>
  <si>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</si>
  <si>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</si>
  <si>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</si>
  <si>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IZDEVUMI</t>
  </si>
  <si>
    <t>[17000–21700] –
[1000–9000]</t>
  </si>
  <si>
    <t>Valsts sekretāra vietā
valsts sekretāra vietniece</t>
  </si>
  <si>
    <t>Apakšprogramma</t>
  </si>
  <si>
    <t>Latvijas pārstāvju ceļa izdevumu kompensācija, dodoties uz Eiropas Savienības Padomes darba grupu sanāksmēm un Padomes sanāksmēm</t>
  </si>
  <si>
    <t>70.06.00</t>
  </si>
  <si>
    <t>Citu Eiropas Savienības politiku instrumentu projektu un pasākumu īstenošana</t>
  </si>
  <si>
    <t>70.00.00</t>
  </si>
  <si>
    <t>TĀME 2015. GADAM</t>
  </si>
  <si>
    <t xml:space="preserve">                                                                                    I. Aleksandroviča</t>
  </si>
  <si>
    <t>2015.gada 10.janvārī</t>
  </si>
  <si>
    <t>Finanšu un attīstības plānošanas departamenta direktore</t>
  </si>
  <si>
    <t>B. Vīlipa</t>
  </si>
  <si>
    <t>PAMATBUDŽETA PROGRAMMAS, APAKŠPROGRAMMAS</t>
  </si>
  <si>
    <t>(Nr. 2170389700600000000)</t>
  </si>
  <si>
    <t>Kopsavilkuma tāmē ietilpst šādas tāmes:</t>
  </si>
  <si>
    <t>Nr. 21703897006000D002B</t>
  </si>
  <si>
    <t>3.pielikums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</si>
  <si>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</si>
  <si>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</si>
  <si>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</si>
  <si>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</si>
  <si>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Valsts sekretārrs</t>
  </si>
  <si>
    <t xml:space="preserve">                                                                                    K. Ozoliņš</t>
  </si>
  <si>
    <t>2015.gada 2.februārī</t>
  </si>
  <si>
    <t>PRECIZĒTĀ TĀME 2015. GADAM</t>
  </si>
  <si>
    <t>Ārvalstu mācību, darba un dienesta komandējumi, darba braucieni</t>
  </si>
  <si>
    <t>Pārējie komandējumu un darba braucienu izdevumi</t>
  </si>
  <si>
    <t>2015.gada 18.augustā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</si>
</sst>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48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RimTimes"/>
      <family val="0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5" fillId="0" borderId="0" xfId="60" applyNumberFormat="1" applyFont="1" applyFill="1">
      <alignment/>
      <protection/>
    </xf>
    <xf numFmtId="49" fontId="5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3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59" applyFont="1" applyFill="1">
      <alignment/>
      <protection/>
    </xf>
    <xf numFmtId="0" fontId="2" fillId="0" borderId="0" xfId="59" applyFont="1" applyFill="1" applyAlignment="1">
      <alignment horizontal="right"/>
      <protection/>
    </xf>
    <xf numFmtId="49" fontId="5" fillId="0" borderId="0" xfId="59" applyNumberFormat="1" applyFont="1" applyFill="1">
      <alignment/>
      <protection/>
    </xf>
    <xf numFmtId="49" fontId="5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5" fillId="0" borderId="0" xfId="57" applyNumberFormat="1" applyFont="1" applyFill="1" applyAlignment="1">
      <alignment horizontal="left"/>
      <protection/>
    </xf>
    <xf numFmtId="0" fontId="5" fillId="0" borderId="0" xfId="57" applyFont="1" applyFill="1">
      <alignment/>
      <protection/>
    </xf>
    <xf numFmtId="49" fontId="5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3" fontId="2" fillId="0" borderId="0" xfId="58" applyNumberFormat="1" applyFont="1" applyFill="1" applyAlignment="1">
      <alignment wrapText="1"/>
      <protection/>
    </xf>
    <xf numFmtId="1" fontId="2" fillId="0" borderId="0" xfId="58" applyNumberFormat="1" applyFont="1" applyFill="1">
      <alignment/>
      <protection/>
    </xf>
    <xf numFmtId="1" fontId="2" fillId="0" borderId="0" xfId="58" applyNumberFormat="1" applyFont="1" applyFill="1" applyAlignment="1">
      <alignment wrapText="1"/>
      <protection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1-1-Piel" xfId="58"/>
    <cellStyle name="Normal_Sheet1 2" xfId="59"/>
    <cellStyle name="Normal_Sheet1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3"/>
  <sheetViews>
    <sheetView zoomScalePageLayoutView="0" workbookViewId="0" topLeftCell="A46">
      <selection activeCell="B103" sqref="B103:B105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54"/>
      <c r="C1" s="28"/>
    </row>
    <row r="2" spans="1:3" ht="15">
      <c r="A2" s="28"/>
      <c r="C2" s="55" t="s">
        <v>139</v>
      </c>
    </row>
    <row r="3" spans="1:3" ht="15">
      <c r="A3" s="28"/>
      <c r="C3" s="55" t="s">
        <v>0</v>
      </c>
    </row>
    <row r="4" spans="1:3" ht="15">
      <c r="A4" s="28"/>
      <c r="C4" s="55" t="s">
        <v>39</v>
      </c>
    </row>
    <row r="5" spans="1:3" ht="15">
      <c r="A5" s="28"/>
      <c r="C5" s="55" t="s">
        <v>40</v>
      </c>
    </row>
    <row r="6" spans="1:3" ht="15">
      <c r="A6" s="56"/>
      <c r="B6" s="56"/>
      <c r="C6" s="57"/>
    </row>
    <row r="7" spans="1:3" ht="15">
      <c r="A7" s="56"/>
      <c r="B7" s="56"/>
      <c r="C7" s="57"/>
    </row>
    <row r="8" spans="1:3" ht="15">
      <c r="A8" s="56"/>
      <c r="B8" s="56"/>
      <c r="C8" s="57"/>
    </row>
    <row r="9" spans="1:3" ht="15">
      <c r="A9" s="56"/>
      <c r="C9" s="55" t="s">
        <v>8</v>
      </c>
    </row>
    <row r="10" spans="1:3" ht="14.25">
      <c r="A10" s="58"/>
      <c r="B10" s="59"/>
      <c r="C10" s="59"/>
    </row>
    <row r="11" spans="1:3" ht="28.5" customHeight="1">
      <c r="A11" s="38"/>
      <c r="B11" s="78" t="s">
        <v>124</v>
      </c>
      <c r="C11" s="79"/>
    </row>
    <row r="12" spans="1:3" ht="63" customHeight="1">
      <c r="A12" s="38"/>
      <c r="B12" s="39" t="s">
        <v>131</v>
      </c>
      <c r="C12" s="40" t="s">
        <v>76</v>
      </c>
    </row>
    <row r="13" spans="1:3" ht="15">
      <c r="A13" s="38"/>
      <c r="B13" s="59"/>
      <c r="C13" s="60" t="s">
        <v>77</v>
      </c>
    </row>
    <row r="14" spans="1:3" ht="15" customHeight="1">
      <c r="A14" s="38"/>
      <c r="B14" s="80" t="s">
        <v>132</v>
      </c>
      <c r="C14" s="80"/>
    </row>
    <row r="15" spans="1:3" s="63" customFormat="1" ht="15">
      <c r="A15" s="58"/>
      <c r="B15" s="61"/>
      <c r="C15" s="62"/>
    </row>
    <row r="16" spans="1:3" s="63" customFormat="1" ht="15">
      <c r="A16" s="58" t="s">
        <v>78</v>
      </c>
      <c r="B16" s="61"/>
      <c r="C16" s="62"/>
    </row>
    <row r="17" spans="1:3" s="63" customFormat="1" ht="15">
      <c r="A17" s="58"/>
      <c r="B17" s="64"/>
      <c r="C17" s="41"/>
    </row>
    <row r="18" spans="1:3" ht="14.25">
      <c r="A18" s="59"/>
      <c r="B18" s="65" t="s">
        <v>135</v>
      </c>
      <c r="C18" s="59"/>
    </row>
    <row r="19" spans="1:3" ht="14.25">
      <c r="A19" s="59"/>
      <c r="B19" s="65" t="s">
        <v>79</v>
      </c>
      <c r="C19" s="59"/>
    </row>
    <row r="20" spans="1:3" ht="14.25">
      <c r="A20" s="59"/>
      <c r="B20" s="65" t="s">
        <v>130</v>
      </c>
      <c r="C20" s="59"/>
    </row>
    <row r="21" spans="1:3" ht="15">
      <c r="A21" s="66"/>
      <c r="B21" s="65" t="s">
        <v>136</v>
      </c>
      <c r="C21" s="59"/>
    </row>
    <row r="22" spans="1:3" s="10" customFormat="1" ht="15">
      <c r="A22" s="9"/>
      <c r="C22" s="11"/>
    </row>
    <row r="23" spans="1:3" s="10" customFormat="1" ht="15">
      <c r="A23" s="9"/>
      <c r="B23" s="12"/>
      <c r="C23" s="11"/>
    </row>
    <row r="24" spans="1:3" s="10" customFormat="1" ht="15">
      <c r="A24" s="9"/>
      <c r="B24" s="12"/>
      <c r="C24" s="31" t="s">
        <v>1</v>
      </c>
    </row>
    <row r="25" spans="1:3" s="10" customFormat="1" ht="15">
      <c r="A25" s="13"/>
      <c r="C25" s="50"/>
    </row>
    <row r="26" spans="1:3" s="10" customFormat="1" ht="36.75" customHeight="1">
      <c r="A26" s="32" t="s">
        <v>2</v>
      </c>
      <c r="B26" s="33" t="s">
        <v>128</v>
      </c>
      <c r="C26" s="34" t="s">
        <v>129</v>
      </c>
    </row>
    <row r="27" spans="1:3" s="10" customFormat="1" ht="37.5" customHeight="1">
      <c r="A27" s="35" t="s">
        <v>125</v>
      </c>
      <c r="B27" s="36" t="s">
        <v>126</v>
      </c>
      <c r="C27" s="42" t="s">
        <v>127</v>
      </c>
    </row>
    <row r="28" spans="1:3" s="10" customFormat="1" ht="23.25" customHeight="1">
      <c r="A28" s="35" t="s">
        <v>3</v>
      </c>
      <c r="B28" s="36" t="s">
        <v>48</v>
      </c>
      <c r="C28" s="37" t="s">
        <v>49</v>
      </c>
    </row>
    <row r="29" spans="1:3" s="10" customFormat="1" ht="27.75" customHeight="1">
      <c r="A29" s="35" t="s">
        <v>4</v>
      </c>
      <c r="B29" s="36" t="s">
        <v>47</v>
      </c>
      <c r="C29" s="51">
        <v>17</v>
      </c>
    </row>
    <row r="30" spans="1:3" s="16" customFormat="1" ht="15" customHeight="1">
      <c r="A30" s="81"/>
      <c r="B30" s="81"/>
      <c r="C30" s="14"/>
    </row>
    <row r="31" spans="1:3" s="16" customFormat="1" ht="15" customHeight="1">
      <c r="A31" s="15"/>
      <c r="C31" s="14"/>
    </row>
    <row r="32" spans="1:3" s="10" customFormat="1" ht="17.25" customHeight="1">
      <c r="A32" s="52" t="s">
        <v>137</v>
      </c>
      <c r="B32" s="52"/>
      <c r="C32" s="53"/>
    </row>
    <row r="33" spans="1:3" s="10" customFormat="1" ht="17.25" customHeight="1">
      <c r="A33" s="15"/>
      <c r="B33" s="16" t="s">
        <v>138</v>
      </c>
      <c r="C33" s="53"/>
    </row>
    <row r="34" spans="1:3" s="16" customFormat="1" ht="15" customHeight="1">
      <c r="A34" s="15"/>
      <c r="C34" s="14"/>
    </row>
    <row r="35" spans="1:3" s="16" customFormat="1" ht="15" customHeight="1">
      <c r="A35" s="15"/>
      <c r="C35" s="14"/>
    </row>
    <row r="36" spans="1:3" s="16" customFormat="1" ht="15.75" customHeight="1">
      <c r="A36" s="15"/>
      <c r="C36" s="14"/>
    </row>
    <row r="37" spans="1:3" s="16" customFormat="1" ht="15.75" customHeight="1">
      <c r="A37" s="15"/>
      <c r="C37" s="14"/>
    </row>
    <row r="38" spans="1:3" s="16" customFormat="1" ht="15.7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ht="14.25">
      <c r="A57" s="7"/>
      <c r="B57" s="1"/>
      <c r="C57" s="8"/>
    </row>
    <row r="58" spans="1:3" s="16" customFormat="1" ht="15.75" customHeight="1">
      <c r="A58" s="15"/>
      <c r="C58" s="14"/>
    </row>
    <row r="59" spans="1:3" ht="14.25">
      <c r="A59" s="7"/>
      <c r="B59" s="1" t="s">
        <v>80</v>
      </c>
      <c r="C59" s="8"/>
    </row>
    <row r="60" spans="1:3" s="16" customFormat="1" ht="15">
      <c r="A60" s="15"/>
      <c r="C60" s="14"/>
    </row>
    <row r="61" spans="1:3" ht="50.25" customHeight="1">
      <c r="A61" s="3" t="s">
        <v>81</v>
      </c>
      <c r="B61" s="3" t="s">
        <v>82</v>
      </c>
      <c r="C61" s="5" t="s">
        <v>113</v>
      </c>
    </row>
    <row r="62" spans="1:3" ht="12.75" customHeight="1">
      <c r="A62" s="30">
        <v>1</v>
      </c>
      <c r="B62" s="3">
        <v>2</v>
      </c>
      <c r="C62" s="6">
        <v>3</v>
      </c>
    </row>
    <row r="63" spans="1:5" s="69" customFormat="1" ht="14.25">
      <c r="A63" s="19" t="s">
        <v>114</v>
      </c>
      <c r="B63" s="43" t="s">
        <v>115</v>
      </c>
      <c r="C63" s="22">
        <f>SUM(C64,C71,C76)</f>
        <v>136941</v>
      </c>
      <c r="D63" s="67"/>
      <c r="E63" s="68"/>
    </row>
    <row r="64" spans="1:3" s="70" customFormat="1" ht="15" hidden="1">
      <c r="A64" s="19" t="s">
        <v>5</v>
      </c>
      <c r="B64" s="44" t="s">
        <v>6</v>
      </c>
      <c r="C64" s="22">
        <f>SUM(C65,C69)</f>
        <v>0</v>
      </c>
    </row>
    <row r="65" spans="1:3" s="70" customFormat="1" ht="15" hidden="1">
      <c r="A65" s="19">
        <v>21100</v>
      </c>
      <c r="B65" s="44" t="s">
        <v>7</v>
      </c>
      <c r="C65" s="22">
        <f>SUM(C66:C67)</f>
        <v>0</v>
      </c>
    </row>
    <row r="66" spans="1:3" s="10" customFormat="1" ht="18" customHeight="1" hidden="1">
      <c r="A66" s="2">
        <v>21150</v>
      </c>
      <c r="B66" s="17" t="s">
        <v>69</v>
      </c>
      <c r="C66" s="18"/>
    </row>
    <row r="67" spans="1:3" s="10" customFormat="1" ht="30" hidden="1">
      <c r="A67" s="4" t="s">
        <v>50</v>
      </c>
      <c r="B67" s="17" t="s">
        <v>51</v>
      </c>
      <c r="C67" s="18">
        <f>SUM(C68)</f>
        <v>0</v>
      </c>
    </row>
    <row r="68" spans="1:3" s="10" customFormat="1" ht="30" hidden="1">
      <c r="A68" s="4" t="s">
        <v>52</v>
      </c>
      <c r="B68" s="17" t="s">
        <v>53</v>
      </c>
      <c r="C68" s="18"/>
    </row>
    <row r="69" spans="1:3" s="68" customFormat="1" ht="14.25" hidden="1">
      <c r="A69" s="19">
        <v>21200</v>
      </c>
      <c r="B69" s="20" t="s">
        <v>72</v>
      </c>
      <c r="C69" s="21">
        <f>SUM(C70)</f>
        <v>0</v>
      </c>
    </row>
    <row r="70" spans="1:3" s="10" customFormat="1" ht="15" hidden="1">
      <c r="A70" s="2">
        <v>21210</v>
      </c>
      <c r="B70" s="17" t="s">
        <v>71</v>
      </c>
      <c r="C70" s="18"/>
    </row>
    <row r="71" spans="1:3" s="70" customFormat="1" ht="28.5">
      <c r="A71" s="19" t="s">
        <v>116</v>
      </c>
      <c r="B71" s="44" t="s">
        <v>117</v>
      </c>
      <c r="C71" s="22">
        <f>SUM(C72)</f>
        <v>136941</v>
      </c>
    </row>
    <row r="72" spans="1:3" s="70" customFormat="1" ht="15">
      <c r="A72" s="19">
        <v>18000</v>
      </c>
      <c r="B72" s="44" t="s">
        <v>118</v>
      </c>
      <c r="C72" s="22">
        <f>SUM(C73)</f>
        <v>136941</v>
      </c>
    </row>
    <row r="73" spans="1:3" s="10" customFormat="1" ht="15">
      <c r="A73" s="2">
        <v>18100</v>
      </c>
      <c r="B73" s="17" t="s">
        <v>119</v>
      </c>
      <c r="C73" s="18">
        <f>SUM(C74)</f>
        <v>136941</v>
      </c>
    </row>
    <row r="74" spans="1:3" s="10" customFormat="1" ht="15">
      <c r="A74" s="4">
        <v>18130</v>
      </c>
      <c r="B74" s="17" t="s">
        <v>120</v>
      </c>
      <c r="C74" s="18">
        <f>SUM(C75)</f>
        <v>136941</v>
      </c>
    </row>
    <row r="75" spans="1:3" s="10" customFormat="1" ht="14.25" customHeight="1">
      <c r="A75" s="4">
        <v>18132</v>
      </c>
      <c r="B75" s="17" t="s">
        <v>121</v>
      </c>
      <c r="C75" s="18">
        <v>136941</v>
      </c>
    </row>
    <row r="76" spans="1:3" s="70" customFormat="1" ht="15" hidden="1">
      <c r="A76" s="19">
        <v>21700</v>
      </c>
      <c r="B76" s="44" t="s">
        <v>20</v>
      </c>
      <c r="C76" s="22">
        <f>SUM(C77:C78)</f>
        <v>0</v>
      </c>
    </row>
    <row r="77" spans="1:3" s="10" customFormat="1" ht="15" hidden="1">
      <c r="A77" s="2">
        <v>21710</v>
      </c>
      <c r="B77" s="2" t="s">
        <v>54</v>
      </c>
      <c r="C77" s="18"/>
    </row>
    <row r="78" spans="1:3" s="10" customFormat="1" ht="15" hidden="1">
      <c r="A78" s="2">
        <v>21720</v>
      </c>
      <c r="B78" s="2" t="s">
        <v>73</v>
      </c>
      <c r="C78" s="18"/>
    </row>
    <row r="79" spans="1:3" s="70" customFormat="1" ht="15">
      <c r="A79" s="19" t="s">
        <v>21</v>
      </c>
      <c r="B79" s="24" t="s">
        <v>122</v>
      </c>
      <c r="C79" s="22">
        <f>SUM(C80,C132)</f>
        <v>136941</v>
      </c>
    </row>
    <row r="80" spans="1:3" s="70" customFormat="1" ht="28.5">
      <c r="A80" s="19" t="s">
        <v>37</v>
      </c>
      <c r="B80" s="24" t="s">
        <v>11</v>
      </c>
      <c r="C80" s="22">
        <f>SUM(C81,C118,C124)</f>
        <v>136941</v>
      </c>
    </row>
    <row r="81" spans="1:3" s="70" customFormat="1" ht="15" hidden="1">
      <c r="A81" s="19" t="s">
        <v>22</v>
      </c>
      <c r="B81" s="24" t="s">
        <v>12</v>
      </c>
      <c r="C81" s="22">
        <f>SUM(C82,C98)</f>
        <v>136941</v>
      </c>
    </row>
    <row r="82" spans="1:3" s="10" customFormat="1" ht="15" hidden="1">
      <c r="A82" s="2" t="s">
        <v>140</v>
      </c>
      <c r="B82" s="20" t="s">
        <v>83</v>
      </c>
      <c r="C82" s="71">
        <f>SUM(C83+C92)</f>
        <v>0</v>
      </c>
    </row>
    <row r="83" spans="1:3" s="10" customFormat="1" ht="15" hidden="1">
      <c r="A83" s="2" t="s">
        <v>141</v>
      </c>
      <c r="B83" s="17" t="s">
        <v>142</v>
      </c>
      <c r="C83" s="71">
        <f>SUM(C84,C87,C91)</f>
        <v>0</v>
      </c>
    </row>
    <row r="84" spans="1:3" s="10" customFormat="1" ht="15" hidden="1">
      <c r="A84" s="2">
        <v>1110</v>
      </c>
      <c r="B84" s="17" t="s">
        <v>84</v>
      </c>
      <c r="C84" s="18">
        <f>SUM(C85:C86)</f>
        <v>0</v>
      </c>
    </row>
    <row r="85" spans="1:3" s="10" customFormat="1" ht="15" hidden="1">
      <c r="A85" s="2">
        <v>1114</v>
      </c>
      <c r="B85" s="17" t="s">
        <v>85</v>
      </c>
      <c r="C85" s="18"/>
    </row>
    <row r="86" spans="1:3" s="10" customFormat="1" ht="15" hidden="1">
      <c r="A86" s="2">
        <v>1119</v>
      </c>
      <c r="B86" s="17" t="s">
        <v>86</v>
      </c>
      <c r="C86" s="18"/>
    </row>
    <row r="87" spans="1:3" s="10" customFormat="1" ht="15" hidden="1">
      <c r="A87" s="2">
        <v>1140</v>
      </c>
      <c r="B87" s="17" t="s">
        <v>87</v>
      </c>
      <c r="C87" s="18">
        <f>SUM(C88:C90)</f>
        <v>0</v>
      </c>
    </row>
    <row r="88" spans="1:3" s="10" customFormat="1" ht="15" hidden="1">
      <c r="A88" s="2">
        <v>1142</v>
      </c>
      <c r="B88" s="17" t="s">
        <v>88</v>
      </c>
      <c r="C88" s="18"/>
    </row>
    <row r="89" spans="1:3" s="10" customFormat="1" ht="15" hidden="1">
      <c r="A89" s="2">
        <v>1147</v>
      </c>
      <c r="B89" s="17" t="s">
        <v>89</v>
      </c>
      <c r="C89" s="18"/>
    </row>
    <row r="90" spans="1:3" s="10" customFormat="1" ht="15" hidden="1">
      <c r="A90" s="2">
        <v>1148</v>
      </c>
      <c r="B90" s="17" t="s">
        <v>104</v>
      </c>
      <c r="C90" s="18"/>
    </row>
    <row r="91" spans="1:3" s="10" customFormat="1" ht="15" hidden="1">
      <c r="A91" s="2">
        <v>1150</v>
      </c>
      <c r="B91" s="17" t="s">
        <v>90</v>
      </c>
      <c r="C91" s="18"/>
    </row>
    <row r="92" spans="1:3" s="10" customFormat="1" ht="29.25" hidden="1">
      <c r="A92" s="2">
        <v>1200</v>
      </c>
      <c r="B92" s="17" t="s">
        <v>143</v>
      </c>
      <c r="C92" s="21">
        <f>SUM(C93+C94)</f>
        <v>0</v>
      </c>
    </row>
    <row r="93" spans="1:3" s="10" customFormat="1" ht="15" hidden="1">
      <c r="A93" s="2">
        <v>1210</v>
      </c>
      <c r="B93" s="17" t="s">
        <v>91</v>
      </c>
      <c r="C93" s="18"/>
    </row>
    <row r="94" spans="1:3" s="10" customFormat="1" ht="15" hidden="1">
      <c r="A94" s="2">
        <v>1220</v>
      </c>
      <c r="B94" s="17" t="s">
        <v>92</v>
      </c>
      <c r="C94" s="18">
        <f>SUM(C95:C97)</f>
        <v>0</v>
      </c>
    </row>
    <row r="95" spans="1:3" s="10" customFormat="1" ht="30" hidden="1">
      <c r="A95" s="2">
        <v>1221</v>
      </c>
      <c r="B95" s="17" t="s">
        <v>93</v>
      </c>
      <c r="C95" s="18"/>
    </row>
    <row r="96" spans="1:3" s="10" customFormat="1" ht="15" hidden="1">
      <c r="A96" s="2">
        <v>1227</v>
      </c>
      <c r="B96" s="17" t="s">
        <v>94</v>
      </c>
      <c r="C96" s="18"/>
    </row>
    <row r="97" spans="1:3" s="10" customFormat="1" ht="30" hidden="1">
      <c r="A97" s="2">
        <v>1228</v>
      </c>
      <c r="B97" s="17" t="s">
        <v>95</v>
      </c>
      <c r="C97" s="18"/>
    </row>
    <row r="98" spans="1:5" s="70" customFormat="1" ht="15">
      <c r="A98" s="19">
        <v>2000</v>
      </c>
      <c r="B98" s="24" t="s">
        <v>23</v>
      </c>
      <c r="C98" s="22">
        <f>SUM(C99,C106,C114)</f>
        <v>136941</v>
      </c>
      <c r="E98" s="10"/>
    </row>
    <row r="99" spans="1:5" s="70" customFormat="1" ht="15">
      <c r="A99" s="19">
        <v>2100</v>
      </c>
      <c r="B99" s="24" t="s">
        <v>96</v>
      </c>
      <c r="C99" s="22">
        <f>SUM(C100,C103)</f>
        <v>136941</v>
      </c>
      <c r="D99" s="72"/>
      <c r="E99" s="10"/>
    </row>
    <row r="100" spans="1:5" ht="15" hidden="1">
      <c r="A100" s="2">
        <v>2110</v>
      </c>
      <c r="B100" s="25" t="s">
        <v>97</v>
      </c>
      <c r="C100" s="23">
        <f>SUM(C101:C102)</f>
        <v>0</v>
      </c>
      <c r="D100" s="72"/>
      <c r="E100" s="10"/>
    </row>
    <row r="101" spans="1:5" ht="15" hidden="1">
      <c r="A101" s="2">
        <v>2111</v>
      </c>
      <c r="B101" s="25" t="s">
        <v>98</v>
      </c>
      <c r="C101" s="23"/>
      <c r="D101" s="72"/>
      <c r="E101" s="10"/>
    </row>
    <row r="102" spans="1:5" ht="15" hidden="1">
      <c r="A102" s="2">
        <v>2112</v>
      </c>
      <c r="B102" s="25" t="s">
        <v>99</v>
      </c>
      <c r="C102" s="23"/>
      <c r="D102" s="72"/>
      <c r="E102" s="10"/>
    </row>
    <row r="103" spans="1:5" ht="15">
      <c r="A103" s="2">
        <v>2120</v>
      </c>
      <c r="B103" s="25" t="s">
        <v>148</v>
      </c>
      <c r="C103" s="23">
        <f>SUM(C104:C105)</f>
        <v>136941</v>
      </c>
      <c r="D103" s="72"/>
      <c r="E103" s="10"/>
    </row>
    <row r="104" spans="1:5" ht="15" hidden="1">
      <c r="A104" s="2">
        <v>2121</v>
      </c>
      <c r="B104" s="25" t="s">
        <v>98</v>
      </c>
      <c r="C104" s="23"/>
      <c r="D104" s="72"/>
      <c r="E104" s="10"/>
    </row>
    <row r="105" spans="1:5" ht="15">
      <c r="A105" s="2">
        <v>2122</v>
      </c>
      <c r="B105" s="25" t="s">
        <v>149</v>
      </c>
      <c r="C105" s="23">
        <v>136941</v>
      </c>
      <c r="D105" s="72"/>
      <c r="E105" s="10"/>
    </row>
    <row r="106" spans="1:5" s="70" customFormat="1" ht="15" hidden="1">
      <c r="A106" s="19">
        <v>2200</v>
      </c>
      <c r="B106" s="24" t="s">
        <v>24</v>
      </c>
      <c r="C106" s="22">
        <f>SUM(C107,C109,C112)</f>
        <v>0</v>
      </c>
      <c r="E106" s="10"/>
    </row>
    <row r="107" spans="1:5" ht="15" hidden="1">
      <c r="A107" s="2">
        <v>2210</v>
      </c>
      <c r="B107" s="25" t="s">
        <v>105</v>
      </c>
      <c r="C107" s="23">
        <f>SUM(C108)</f>
        <v>0</v>
      </c>
      <c r="E107" s="10"/>
    </row>
    <row r="108" spans="1:5" ht="15" hidden="1">
      <c r="A108" s="2">
        <v>2219</v>
      </c>
      <c r="B108" s="25" t="s">
        <v>106</v>
      </c>
      <c r="C108" s="23"/>
      <c r="E108" s="10"/>
    </row>
    <row r="109" spans="1:5" ht="15" hidden="1">
      <c r="A109" s="2">
        <v>2230</v>
      </c>
      <c r="B109" s="25" t="s">
        <v>74</v>
      </c>
      <c r="C109" s="23">
        <f>SUM(C110:C111)</f>
        <v>0</v>
      </c>
      <c r="E109" s="10"/>
    </row>
    <row r="110" spans="1:5" ht="15" hidden="1">
      <c r="A110" s="2">
        <v>2231</v>
      </c>
      <c r="B110" s="25" t="s">
        <v>112</v>
      </c>
      <c r="C110" s="23"/>
      <c r="E110" s="10"/>
    </row>
    <row r="111" spans="1:5" ht="15" hidden="1">
      <c r="A111" s="2">
        <v>2239</v>
      </c>
      <c r="B111" s="25" t="s">
        <v>75</v>
      </c>
      <c r="C111" s="23"/>
      <c r="E111" s="10"/>
    </row>
    <row r="112" spans="1:3" s="10" customFormat="1" ht="15" hidden="1">
      <c r="A112" s="2" t="s">
        <v>55</v>
      </c>
      <c r="B112" s="17" t="s">
        <v>56</v>
      </c>
      <c r="C112" s="18">
        <f>SUM(C113)</f>
        <v>0</v>
      </c>
    </row>
    <row r="113" spans="1:3" s="10" customFormat="1" ht="15" hidden="1">
      <c r="A113" s="2" t="s">
        <v>57</v>
      </c>
      <c r="B113" s="17" t="s">
        <v>58</v>
      </c>
      <c r="C113" s="18"/>
    </row>
    <row r="114" spans="1:3" s="10" customFormat="1" ht="28.5" hidden="1">
      <c r="A114" s="19" t="s">
        <v>107</v>
      </c>
      <c r="B114" s="24" t="s">
        <v>108</v>
      </c>
      <c r="C114" s="22">
        <f>SUM(C115)</f>
        <v>0</v>
      </c>
    </row>
    <row r="115" spans="1:3" s="10" customFormat="1" ht="15" hidden="1">
      <c r="A115" s="2">
        <v>2310</v>
      </c>
      <c r="B115" s="17" t="s">
        <v>109</v>
      </c>
      <c r="C115" s="18">
        <f>SUM(C116:C117)</f>
        <v>0</v>
      </c>
    </row>
    <row r="116" spans="1:3" s="10" customFormat="1" ht="15" hidden="1">
      <c r="A116" s="2">
        <v>2311</v>
      </c>
      <c r="B116" s="17" t="s">
        <v>110</v>
      </c>
      <c r="C116" s="18"/>
    </row>
    <row r="117" spans="1:3" s="10" customFormat="1" ht="15" hidden="1">
      <c r="A117" s="2">
        <v>2312</v>
      </c>
      <c r="B117" s="17" t="s">
        <v>111</v>
      </c>
      <c r="C117" s="18"/>
    </row>
    <row r="118" spans="1:5" s="70" customFormat="1" ht="15" hidden="1">
      <c r="A118" s="19" t="s">
        <v>13</v>
      </c>
      <c r="B118" s="24" t="s">
        <v>14</v>
      </c>
      <c r="C118" s="22">
        <f>SUM(C119)</f>
        <v>0</v>
      </c>
      <c r="E118" s="10"/>
    </row>
    <row r="119" spans="1:5" s="70" customFormat="1" ht="15" hidden="1">
      <c r="A119" s="19" t="s">
        <v>15</v>
      </c>
      <c r="B119" s="24" t="s">
        <v>25</v>
      </c>
      <c r="C119" s="22">
        <f>SUM(C120)</f>
        <v>0</v>
      </c>
      <c r="E119" s="10"/>
    </row>
    <row r="120" spans="1:3" s="70" customFormat="1" ht="28.5" hidden="1">
      <c r="A120" s="19" t="s">
        <v>26</v>
      </c>
      <c r="B120" s="24" t="s">
        <v>38</v>
      </c>
      <c r="C120" s="22">
        <f>SUM(C121)</f>
        <v>0</v>
      </c>
    </row>
    <row r="121" spans="1:3" ht="30" hidden="1">
      <c r="A121" s="2">
        <v>3290</v>
      </c>
      <c r="B121" s="25" t="s">
        <v>60</v>
      </c>
      <c r="C121" s="23">
        <f>SUM(C122:C123)</f>
        <v>0</v>
      </c>
    </row>
    <row r="122" spans="1:3" ht="30" hidden="1">
      <c r="A122" s="2">
        <v>3292</v>
      </c>
      <c r="B122" s="25" t="s">
        <v>59</v>
      </c>
      <c r="C122" s="23"/>
    </row>
    <row r="123" spans="1:3" ht="30" hidden="1">
      <c r="A123" s="2">
        <v>3293</v>
      </c>
      <c r="B123" s="25" t="s">
        <v>67</v>
      </c>
      <c r="C123" s="23"/>
    </row>
    <row r="124" spans="1:3" s="70" customFormat="1" ht="15" hidden="1">
      <c r="A124" s="19">
        <v>7000</v>
      </c>
      <c r="B124" s="24" t="s">
        <v>41</v>
      </c>
      <c r="C124" s="22">
        <f>SUM(C125,C129)</f>
        <v>0</v>
      </c>
    </row>
    <row r="125" spans="1:3" s="70" customFormat="1" ht="15" hidden="1">
      <c r="A125" s="19" t="s">
        <v>27</v>
      </c>
      <c r="B125" s="24" t="s">
        <v>46</v>
      </c>
      <c r="C125" s="22">
        <f>SUM(C126)</f>
        <v>0</v>
      </c>
    </row>
    <row r="126" spans="1:3" s="70" customFormat="1" ht="15" hidden="1">
      <c r="A126" s="19">
        <v>7600</v>
      </c>
      <c r="B126" s="24" t="s">
        <v>64</v>
      </c>
      <c r="C126" s="22">
        <f>SUM(C127)</f>
        <v>0</v>
      </c>
    </row>
    <row r="127" spans="1:3" ht="15" hidden="1">
      <c r="A127" s="2">
        <v>7630</v>
      </c>
      <c r="B127" s="25" t="s">
        <v>63</v>
      </c>
      <c r="C127" s="23">
        <f>SUM(C128)</f>
        <v>0</v>
      </c>
    </row>
    <row r="128" spans="1:3" ht="30" hidden="1">
      <c r="A128" s="2">
        <v>7639</v>
      </c>
      <c r="B128" s="25" t="s">
        <v>66</v>
      </c>
      <c r="C128" s="23"/>
    </row>
    <row r="129" spans="1:3" s="70" customFormat="1" ht="15" hidden="1">
      <c r="A129" s="19" t="s">
        <v>28</v>
      </c>
      <c r="B129" s="24" t="s">
        <v>29</v>
      </c>
      <c r="C129" s="22">
        <f>SUM(C130)</f>
        <v>0</v>
      </c>
    </row>
    <row r="130" spans="1:3" s="70" customFormat="1" ht="15" hidden="1">
      <c r="A130" s="19" t="s">
        <v>30</v>
      </c>
      <c r="B130" s="24" t="s">
        <v>42</v>
      </c>
      <c r="C130" s="22">
        <f>SUM(C131)</f>
        <v>0</v>
      </c>
    </row>
    <row r="131" spans="1:3" ht="45" hidden="1">
      <c r="A131" s="2" t="s">
        <v>61</v>
      </c>
      <c r="B131" s="25" t="s">
        <v>62</v>
      </c>
      <c r="C131" s="23"/>
    </row>
    <row r="132" spans="1:3" s="70" customFormat="1" ht="15" hidden="1">
      <c r="A132" s="19" t="s">
        <v>16</v>
      </c>
      <c r="B132" s="24" t="s">
        <v>31</v>
      </c>
      <c r="C132" s="22">
        <f>SUM(C133,C138)</f>
        <v>0</v>
      </c>
    </row>
    <row r="133" spans="1:3" s="70" customFormat="1" ht="15" hidden="1">
      <c r="A133" s="19">
        <v>5000</v>
      </c>
      <c r="B133" s="24" t="s">
        <v>32</v>
      </c>
      <c r="C133" s="22">
        <f>SUM(C134)</f>
        <v>0</v>
      </c>
    </row>
    <row r="134" spans="1:3" s="70" customFormat="1" ht="15" hidden="1">
      <c r="A134" s="19" t="s">
        <v>33</v>
      </c>
      <c r="B134" s="20" t="s">
        <v>34</v>
      </c>
      <c r="C134" s="22">
        <f>SUM(C135)</f>
        <v>0</v>
      </c>
    </row>
    <row r="135" spans="1:4" s="10" customFormat="1" ht="15" hidden="1">
      <c r="A135" s="2" t="s">
        <v>100</v>
      </c>
      <c r="B135" s="17" t="s">
        <v>101</v>
      </c>
      <c r="C135" s="18">
        <f>SUM(C136:C137)</f>
        <v>0</v>
      </c>
      <c r="D135" s="72"/>
    </row>
    <row r="136" spans="1:4" s="10" customFormat="1" ht="15" hidden="1">
      <c r="A136" s="2">
        <v>5232</v>
      </c>
      <c r="B136" s="17" t="s">
        <v>102</v>
      </c>
      <c r="C136" s="18"/>
      <c r="D136" s="72"/>
    </row>
    <row r="137" spans="1:4" s="10" customFormat="1" ht="15" hidden="1">
      <c r="A137" s="2">
        <v>5238</v>
      </c>
      <c r="B137" s="17" t="s">
        <v>103</v>
      </c>
      <c r="C137" s="18"/>
      <c r="D137" s="72"/>
    </row>
    <row r="138" spans="1:3" s="70" customFormat="1" ht="15" hidden="1">
      <c r="A138" s="19">
        <v>9000</v>
      </c>
      <c r="B138" s="20" t="s">
        <v>43</v>
      </c>
      <c r="C138" s="22">
        <f>SUM(C139,C141)</f>
        <v>0</v>
      </c>
    </row>
    <row r="139" spans="1:3" s="70" customFormat="1" ht="15" hidden="1">
      <c r="A139" s="19">
        <v>9500</v>
      </c>
      <c r="B139" s="24" t="s">
        <v>44</v>
      </c>
      <c r="C139" s="22">
        <f>SUM(C140)</f>
        <v>0</v>
      </c>
    </row>
    <row r="140" spans="1:3" ht="30" hidden="1">
      <c r="A140" s="45">
        <v>9580</v>
      </c>
      <c r="B140" s="2" t="s">
        <v>45</v>
      </c>
      <c r="C140" s="23"/>
    </row>
    <row r="141" spans="1:3" s="70" customFormat="1" ht="15" hidden="1">
      <c r="A141" s="19" t="s">
        <v>35</v>
      </c>
      <c r="B141" s="20" t="s">
        <v>68</v>
      </c>
      <c r="C141" s="22">
        <f>SUM(C142)</f>
        <v>0</v>
      </c>
    </row>
    <row r="142" spans="1:3" ht="45" hidden="1">
      <c r="A142" s="2">
        <v>9610</v>
      </c>
      <c r="B142" s="17" t="s">
        <v>65</v>
      </c>
      <c r="C142" s="23"/>
    </row>
    <row r="143" spans="1:3" s="70" customFormat="1" ht="28.5">
      <c r="A143" s="19" t="s">
        <v>123</v>
      </c>
      <c r="B143" s="24" t="s">
        <v>17</v>
      </c>
      <c r="C143" s="22">
        <f>SUM(C63-C79)</f>
        <v>0</v>
      </c>
    </row>
    <row r="144" spans="1:3" ht="15" hidden="1">
      <c r="A144" s="2" t="s">
        <v>9</v>
      </c>
      <c r="B144" s="46" t="s">
        <v>18</v>
      </c>
      <c r="C144" s="23">
        <f>SUM(C145)</f>
        <v>0</v>
      </c>
    </row>
    <row r="145" spans="1:3" ht="15" hidden="1">
      <c r="A145" s="2" t="s">
        <v>10</v>
      </c>
      <c r="B145" s="46" t="s">
        <v>19</v>
      </c>
      <c r="C145" s="23">
        <f>SUM(C146)</f>
        <v>0</v>
      </c>
    </row>
    <row r="146" spans="1:3" ht="15" hidden="1">
      <c r="A146" s="2" t="s">
        <v>36</v>
      </c>
      <c r="B146" s="46" t="s">
        <v>70</v>
      </c>
      <c r="C146" s="23">
        <f>SUM(-C143)</f>
        <v>0</v>
      </c>
    </row>
    <row r="147" spans="1:3" ht="15">
      <c r="A147" s="47"/>
      <c r="B147" s="48"/>
      <c r="C147" s="49"/>
    </row>
    <row r="148" spans="1:3" ht="15">
      <c r="A148" s="47"/>
      <c r="B148" s="48"/>
      <c r="C148" s="49"/>
    </row>
    <row r="149" spans="1:3" ht="15">
      <c r="A149" s="12"/>
      <c r="B149" s="26"/>
      <c r="C149" s="8"/>
    </row>
    <row r="150" spans="1:3" s="10" customFormat="1" ht="15">
      <c r="A150" s="9" t="s">
        <v>133</v>
      </c>
      <c r="C150" s="11" t="s">
        <v>134</v>
      </c>
    </row>
    <row r="151" spans="1:3" s="10" customFormat="1" ht="12" customHeight="1">
      <c r="A151" s="9"/>
      <c r="C151" s="11"/>
    </row>
    <row r="152" spans="1:3" s="10" customFormat="1" ht="17.25" customHeight="1">
      <c r="A152" s="9" t="s">
        <v>132</v>
      </c>
      <c r="C152" s="11"/>
    </row>
    <row r="183" spans="1:4" ht="14.25">
      <c r="A183" s="28"/>
      <c r="C183" s="28"/>
      <c r="D183" s="73"/>
    </row>
    <row r="195" spans="1:4" ht="14.25">
      <c r="A195" s="28"/>
      <c r="C195" s="28"/>
      <c r="D195" s="73"/>
    </row>
    <row r="196" spans="1:4" ht="14.25">
      <c r="A196" s="28"/>
      <c r="C196" s="28"/>
      <c r="D196" s="73"/>
    </row>
    <row r="241" ht="14.25">
      <c r="D241" s="73"/>
    </row>
    <row r="242" ht="14.25">
      <c r="D242" s="73"/>
    </row>
    <row r="243" ht="14.25">
      <c r="D243" s="73"/>
    </row>
    <row r="244" ht="14.25">
      <c r="D244" s="73"/>
    </row>
    <row r="245" spans="1:4" s="75" customFormat="1" ht="15">
      <c r="A245" s="27"/>
      <c r="B245" s="28"/>
      <c r="C245" s="29"/>
      <c r="D245" s="74"/>
    </row>
    <row r="246" spans="1:4" s="75" customFormat="1" ht="15">
      <c r="A246" s="27"/>
      <c r="B246" s="28"/>
      <c r="C246" s="29"/>
      <c r="D246" s="76"/>
    </row>
    <row r="247" spans="1:4" s="75" customFormat="1" ht="15">
      <c r="A247" s="27"/>
      <c r="B247" s="28"/>
      <c r="C247" s="29"/>
      <c r="D247" s="76"/>
    </row>
    <row r="248" spans="1:4" s="75" customFormat="1" ht="15">
      <c r="A248" s="27"/>
      <c r="B248" s="28"/>
      <c r="C248" s="29"/>
      <c r="D248" s="76"/>
    </row>
    <row r="249" spans="1:4" s="75" customFormat="1" ht="15">
      <c r="A249" s="27"/>
      <c r="B249" s="28"/>
      <c r="C249" s="29"/>
      <c r="D249" s="76"/>
    </row>
    <row r="250" spans="1:4" s="75" customFormat="1" ht="15">
      <c r="A250" s="27"/>
      <c r="B250" s="28"/>
      <c r="C250" s="29"/>
      <c r="D250" s="76"/>
    </row>
    <row r="251" spans="1:4" s="75" customFormat="1" ht="15">
      <c r="A251" s="27"/>
      <c r="B251" s="28"/>
      <c r="C251" s="29"/>
      <c r="D251" s="76"/>
    </row>
    <row r="252" spans="1:4" s="75" customFormat="1" ht="15">
      <c r="A252" s="27"/>
      <c r="B252" s="28"/>
      <c r="C252" s="29"/>
      <c r="D252" s="76"/>
    </row>
    <row r="253" spans="1:3" s="77" customFormat="1" ht="15">
      <c r="A253" s="27"/>
      <c r="B253" s="28"/>
      <c r="C253" s="29"/>
    </row>
  </sheetData>
  <sheetProtection/>
  <mergeCells count="3">
    <mergeCell ref="B11:C11"/>
    <mergeCell ref="B14:C14"/>
    <mergeCell ref="A30:B30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4"/>
  <sheetViews>
    <sheetView zoomScalePageLayoutView="0" workbookViewId="0" topLeftCell="A75">
      <selection activeCell="B104" sqref="B104:B106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54"/>
      <c r="C1" s="28"/>
    </row>
    <row r="2" spans="1:3" ht="15">
      <c r="A2" s="28"/>
      <c r="C2" s="55" t="s">
        <v>139</v>
      </c>
    </row>
    <row r="3" spans="1:3" ht="15">
      <c r="A3" s="28"/>
      <c r="C3" s="55" t="s">
        <v>0</v>
      </c>
    </row>
    <row r="4" spans="1:3" ht="15">
      <c r="A4" s="28"/>
      <c r="C4" s="55" t="s">
        <v>39</v>
      </c>
    </row>
    <row r="5" spans="1:3" ht="15">
      <c r="A5" s="28"/>
      <c r="C5" s="55" t="s">
        <v>40</v>
      </c>
    </row>
    <row r="6" spans="1:3" ht="15">
      <c r="A6" s="56"/>
      <c r="B6" s="56"/>
      <c r="C6" s="57"/>
    </row>
    <row r="7" spans="1:3" ht="15">
      <c r="A7" s="56"/>
      <c r="B7" s="56"/>
      <c r="C7" s="57"/>
    </row>
    <row r="8" spans="1:3" ht="15">
      <c r="A8" s="56"/>
      <c r="B8" s="56"/>
      <c r="C8" s="57"/>
    </row>
    <row r="9" spans="1:3" ht="15">
      <c r="A9" s="56"/>
      <c r="C9" s="55" t="s">
        <v>8</v>
      </c>
    </row>
    <row r="10" spans="1:3" ht="14.25">
      <c r="A10" s="58"/>
      <c r="B10" s="59"/>
      <c r="C10" s="59"/>
    </row>
    <row r="11" spans="1:3" ht="28.5" customHeight="1">
      <c r="A11" s="38"/>
      <c r="B11" s="78" t="s">
        <v>144</v>
      </c>
      <c r="C11" s="79"/>
    </row>
    <row r="12" spans="1:3" ht="63" customHeight="1">
      <c r="A12" s="38"/>
      <c r="B12" s="39" t="s">
        <v>145</v>
      </c>
      <c r="C12" s="40" t="s">
        <v>76</v>
      </c>
    </row>
    <row r="13" spans="1:3" ht="15">
      <c r="A13" s="38"/>
      <c r="B13" s="59"/>
      <c r="C13" s="60" t="s">
        <v>77</v>
      </c>
    </row>
    <row r="14" spans="1:3" ht="15" customHeight="1">
      <c r="A14" s="38"/>
      <c r="B14" s="80" t="s">
        <v>146</v>
      </c>
      <c r="C14" s="80"/>
    </row>
    <row r="15" spans="1:3" s="63" customFormat="1" ht="15">
      <c r="A15" s="58"/>
      <c r="B15" s="61"/>
      <c r="C15" s="62"/>
    </row>
    <row r="16" spans="1:3" s="63" customFormat="1" ht="15">
      <c r="A16" s="58" t="s">
        <v>78</v>
      </c>
      <c r="B16" s="61"/>
      <c r="C16" s="62"/>
    </row>
    <row r="17" spans="1:3" s="63" customFormat="1" ht="15">
      <c r="A17" s="58"/>
      <c r="B17" s="64"/>
      <c r="C17" s="41"/>
    </row>
    <row r="18" spans="1:3" ht="14.25">
      <c r="A18" s="59"/>
      <c r="B18" s="65" t="s">
        <v>135</v>
      </c>
      <c r="C18" s="59"/>
    </row>
    <row r="19" spans="1:3" ht="14.25">
      <c r="A19" s="59"/>
      <c r="B19" s="65" t="s">
        <v>79</v>
      </c>
      <c r="C19" s="59"/>
    </row>
    <row r="20" spans="1:3" ht="14.25">
      <c r="A20" s="59"/>
      <c r="B20" s="65" t="s">
        <v>147</v>
      </c>
      <c r="C20" s="59"/>
    </row>
    <row r="21" spans="1:3" ht="15">
      <c r="A21" s="66"/>
      <c r="B21" s="65" t="s">
        <v>136</v>
      </c>
      <c r="C21" s="59"/>
    </row>
    <row r="22" spans="1:3" s="10" customFormat="1" ht="15">
      <c r="A22" s="9"/>
      <c r="C22" s="11"/>
    </row>
    <row r="23" spans="1:3" s="10" customFormat="1" ht="15">
      <c r="A23" s="9"/>
      <c r="B23" s="12"/>
      <c r="C23" s="11"/>
    </row>
    <row r="24" spans="1:3" s="10" customFormat="1" ht="15">
      <c r="A24" s="9"/>
      <c r="B24" s="12"/>
      <c r="C24" s="31" t="s">
        <v>1</v>
      </c>
    </row>
    <row r="25" spans="1:3" s="10" customFormat="1" ht="15">
      <c r="A25" s="13"/>
      <c r="C25" s="50"/>
    </row>
    <row r="26" spans="1:3" s="10" customFormat="1" ht="36.75" customHeight="1">
      <c r="A26" s="32" t="s">
        <v>2</v>
      </c>
      <c r="B26" s="33" t="s">
        <v>128</v>
      </c>
      <c r="C26" s="34" t="s">
        <v>129</v>
      </c>
    </row>
    <row r="27" spans="1:3" s="10" customFormat="1" ht="37.5" customHeight="1">
      <c r="A27" s="35" t="s">
        <v>125</v>
      </c>
      <c r="B27" s="36" t="s">
        <v>126</v>
      </c>
      <c r="C27" s="42" t="s">
        <v>127</v>
      </c>
    </row>
    <row r="28" spans="1:3" s="10" customFormat="1" ht="23.25" customHeight="1">
      <c r="A28" s="35" t="s">
        <v>3</v>
      </c>
      <c r="B28" s="36" t="s">
        <v>48</v>
      </c>
      <c r="C28" s="37" t="s">
        <v>49</v>
      </c>
    </row>
    <row r="29" spans="1:3" s="10" customFormat="1" ht="27.75" customHeight="1">
      <c r="A29" s="35" t="s">
        <v>4</v>
      </c>
      <c r="B29" s="36" t="s">
        <v>47</v>
      </c>
      <c r="C29" s="51">
        <v>17</v>
      </c>
    </row>
    <row r="30" spans="1:3" s="16" customFormat="1" ht="15" customHeight="1">
      <c r="A30" s="81"/>
      <c r="B30" s="81"/>
      <c r="C30" s="14"/>
    </row>
    <row r="31" spans="1:3" s="16" customFormat="1" ht="15" customHeight="1">
      <c r="A31" s="15"/>
      <c r="C31" s="14"/>
    </row>
    <row r="32" spans="1:3" s="10" customFormat="1" ht="17.25" customHeight="1">
      <c r="A32" s="52" t="s">
        <v>137</v>
      </c>
      <c r="B32" s="52"/>
      <c r="C32" s="53"/>
    </row>
    <row r="33" spans="1:3" s="10" customFormat="1" ht="17.25" customHeight="1">
      <c r="A33" s="15"/>
      <c r="B33" s="16" t="s">
        <v>138</v>
      </c>
      <c r="C33" s="53"/>
    </row>
    <row r="34" spans="1:3" s="16" customFormat="1" ht="15" customHeight="1">
      <c r="A34" s="15"/>
      <c r="C34" s="14"/>
    </row>
    <row r="35" spans="1:3" s="16" customFormat="1" ht="15" customHeight="1">
      <c r="A35" s="15"/>
      <c r="C35" s="14"/>
    </row>
    <row r="36" spans="1:3" s="16" customFormat="1" ht="15.75" customHeight="1">
      <c r="A36" s="15"/>
      <c r="C36" s="14"/>
    </row>
    <row r="37" spans="1:3" s="16" customFormat="1" ht="15.75" customHeight="1">
      <c r="A37" s="15"/>
      <c r="C37" s="14"/>
    </row>
    <row r="38" spans="1:3" s="16" customFormat="1" ht="15.7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ht="14.25">
      <c r="A57" s="7"/>
      <c r="B57" s="1"/>
      <c r="C57" s="8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ht="14.25">
      <c r="A60" s="7"/>
      <c r="B60" s="1" t="s">
        <v>80</v>
      </c>
      <c r="C60" s="8"/>
    </row>
    <row r="61" spans="1:3" s="16" customFormat="1" ht="15">
      <c r="A61" s="15"/>
      <c r="C61" s="14"/>
    </row>
    <row r="62" spans="1:3" ht="50.25" customHeight="1">
      <c r="A62" s="3" t="s">
        <v>81</v>
      </c>
      <c r="B62" s="3" t="s">
        <v>82</v>
      </c>
      <c r="C62" s="5" t="s">
        <v>113</v>
      </c>
    </row>
    <row r="63" spans="1:3" ht="12.75" customHeight="1">
      <c r="A63" s="30">
        <v>1</v>
      </c>
      <c r="B63" s="3">
        <v>2</v>
      </c>
      <c r="C63" s="6">
        <v>3</v>
      </c>
    </row>
    <row r="64" spans="1:5" s="69" customFormat="1" ht="14.25">
      <c r="A64" s="19" t="s">
        <v>114</v>
      </c>
      <c r="B64" s="43" t="s">
        <v>115</v>
      </c>
      <c r="C64" s="22">
        <f>SUM(C65,C72,C77)</f>
        <v>136941</v>
      </c>
      <c r="D64" s="67"/>
      <c r="E64" s="68"/>
    </row>
    <row r="65" spans="1:3" s="70" customFormat="1" ht="15" hidden="1">
      <c r="A65" s="19" t="s">
        <v>5</v>
      </c>
      <c r="B65" s="44" t="s">
        <v>6</v>
      </c>
      <c r="C65" s="22">
        <f>SUM(C66,C70)</f>
        <v>0</v>
      </c>
    </row>
    <row r="66" spans="1:3" s="70" customFormat="1" ht="15" hidden="1">
      <c r="A66" s="19">
        <v>21100</v>
      </c>
      <c r="B66" s="44" t="s">
        <v>7</v>
      </c>
      <c r="C66" s="22">
        <f>SUM(C67:C68)</f>
        <v>0</v>
      </c>
    </row>
    <row r="67" spans="1:3" s="10" customFormat="1" ht="18" customHeight="1" hidden="1">
      <c r="A67" s="2">
        <v>21150</v>
      </c>
      <c r="B67" s="17" t="s">
        <v>69</v>
      </c>
      <c r="C67" s="18"/>
    </row>
    <row r="68" spans="1:3" s="10" customFormat="1" ht="30" hidden="1">
      <c r="A68" s="4" t="s">
        <v>50</v>
      </c>
      <c r="B68" s="17" t="s">
        <v>51</v>
      </c>
      <c r="C68" s="18">
        <f>SUM(C69)</f>
        <v>0</v>
      </c>
    </row>
    <row r="69" spans="1:3" s="10" customFormat="1" ht="30" hidden="1">
      <c r="A69" s="4" t="s">
        <v>52</v>
      </c>
      <c r="B69" s="17" t="s">
        <v>53</v>
      </c>
      <c r="C69" s="18"/>
    </row>
    <row r="70" spans="1:3" s="68" customFormat="1" ht="14.25" hidden="1">
      <c r="A70" s="19">
        <v>21200</v>
      </c>
      <c r="B70" s="20" t="s">
        <v>72</v>
      </c>
      <c r="C70" s="21">
        <f>SUM(C71)</f>
        <v>0</v>
      </c>
    </row>
    <row r="71" spans="1:3" s="10" customFormat="1" ht="15" hidden="1">
      <c r="A71" s="2">
        <v>21210</v>
      </c>
      <c r="B71" s="17" t="s">
        <v>71</v>
      </c>
      <c r="C71" s="18"/>
    </row>
    <row r="72" spans="1:3" s="70" customFormat="1" ht="28.5">
      <c r="A72" s="19" t="s">
        <v>116</v>
      </c>
      <c r="B72" s="44" t="s">
        <v>117</v>
      </c>
      <c r="C72" s="22">
        <f>SUM(C73)</f>
        <v>136941</v>
      </c>
    </row>
    <row r="73" spans="1:3" s="70" customFormat="1" ht="15">
      <c r="A73" s="19">
        <v>18000</v>
      </c>
      <c r="B73" s="44" t="s">
        <v>118</v>
      </c>
      <c r="C73" s="22">
        <f>SUM(C74)</f>
        <v>136941</v>
      </c>
    </row>
    <row r="74" spans="1:3" s="10" customFormat="1" ht="15">
      <c r="A74" s="2">
        <v>18100</v>
      </c>
      <c r="B74" s="17" t="s">
        <v>119</v>
      </c>
      <c r="C74" s="18">
        <f>SUM(C75)</f>
        <v>136941</v>
      </c>
    </row>
    <row r="75" spans="1:3" s="10" customFormat="1" ht="15">
      <c r="A75" s="4">
        <v>18130</v>
      </c>
      <c r="B75" s="17" t="s">
        <v>120</v>
      </c>
      <c r="C75" s="18">
        <f>SUM(C76)</f>
        <v>136941</v>
      </c>
    </row>
    <row r="76" spans="1:3" s="10" customFormat="1" ht="14.25" customHeight="1">
      <c r="A76" s="4">
        <v>18132</v>
      </c>
      <c r="B76" s="17" t="s">
        <v>121</v>
      </c>
      <c r="C76" s="18">
        <v>136941</v>
      </c>
    </row>
    <row r="77" spans="1:3" s="70" customFormat="1" ht="15" hidden="1">
      <c r="A77" s="19">
        <v>21700</v>
      </c>
      <c r="B77" s="44" t="s">
        <v>20</v>
      </c>
      <c r="C77" s="22">
        <f>SUM(C78:C79)</f>
        <v>0</v>
      </c>
    </row>
    <row r="78" spans="1:3" s="10" customFormat="1" ht="15" hidden="1">
      <c r="A78" s="2">
        <v>21710</v>
      </c>
      <c r="B78" s="2" t="s">
        <v>54</v>
      </c>
      <c r="C78" s="18"/>
    </row>
    <row r="79" spans="1:3" s="10" customFormat="1" ht="15" hidden="1">
      <c r="A79" s="2">
        <v>21720</v>
      </c>
      <c r="B79" s="2" t="s">
        <v>73</v>
      </c>
      <c r="C79" s="18"/>
    </row>
    <row r="80" spans="1:3" s="70" customFormat="1" ht="15">
      <c r="A80" s="19" t="s">
        <v>21</v>
      </c>
      <c r="B80" s="24" t="s">
        <v>122</v>
      </c>
      <c r="C80" s="22">
        <f>SUM(C81,C133)</f>
        <v>164332</v>
      </c>
    </row>
    <row r="81" spans="1:3" s="70" customFormat="1" ht="28.5">
      <c r="A81" s="19" t="s">
        <v>37</v>
      </c>
      <c r="B81" s="24" t="s">
        <v>11</v>
      </c>
      <c r="C81" s="22">
        <f>SUM(C82,C119,C125)</f>
        <v>164332</v>
      </c>
    </row>
    <row r="82" spans="1:3" s="70" customFormat="1" ht="15" hidden="1">
      <c r="A82" s="19" t="s">
        <v>22</v>
      </c>
      <c r="B82" s="24" t="s">
        <v>12</v>
      </c>
      <c r="C82" s="22">
        <f>SUM(C83,C99)</f>
        <v>164332</v>
      </c>
    </row>
    <row r="83" spans="1:3" s="10" customFormat="1" ht="15" hidden="1">
      <c r="A83" s="2" t="s">
        <v>140</v>
      </c>
      <c r="B83" s="20" t="s">
        <v>83</v>
      </c>
      <c r="C83" s="71">
        <f>SUM(C84+C93)</f>
        <v>0</v>
      </c>
    </row>
    <row r="84" spans="1:3" s="10" customFormat="1" ht="15" hidden="1">
      <c r="A84" s="2" t="s">
        <v>141</v>
      </c>
      <c r="B84" s="17" t="s">
        <v>142</v>
      </c>
      <c r="C84" s="71">
        <f>SUM(C85,C88,C92)</f>
        <v>0</v>
      </c>
    </row>
    <row r="85" spans="1:3" s="10" customFormat="1" ht="15" hidden="1">
      <c r="A85" s="2">
        <v>1110</v>
      </c>
      <c r="B85" s="17" t="s">
        <v>84</v>
      </c>
      <c r="C85" s="18">
        <f>SUM(C86:C87)</f>
        <v>0</v>
      </c>
    </row>
    <row r="86" spans="1:3" s="10" customFormat="1" ht="15" hidden="1">
      <c r="A86" s="2">
        <v>1114</v>
      </c>
      <c r="B86" s="17" t="s">
        <v>85</v>
      </c>
      <c r="C86" s="18"/>
    </row>
    <row r="87" spans="1:3" s="10" customFormat="1" ht="15" hidden="1">
      <c r="A87" s="2">
        <v>1119</v>
      </c>
      <c r="B87" s="17" t="s">
        <v>86</v>
      </c>
      <c r="C87" s="18"/>
    </row>
    <row r="88" spans="1:3" s="10" customFormat="1" ht="15" hidden="1">
      <c r="A88" s="2">
        <v>1140</v>
      </c>
      <c r="B88" s="17" t="s">
        <v>87</v>
      </c>
      <c r="C88" s="18">
        <f>SUM(C89:C91)</f>
        <v>0</v>
      </c>
    </row>
    <row r="89" spans="1:3" s="10" customFormat="1" ht="15" hidden="1">
      <c r="A89" s="2">
        <v>1142</v>
      </c>
      <c r="B89" s="17" t="s">
        <v>88</v>
      </c>
      <c r="C89" s="18"/>
    </row>
    <row r="90" spans="1:3" s="10" customFormat="1" ht="15" hidden="1">
      <c r="A90" s="2">
        <v>1147</v>
      </c>
      <c r="B90" s="17" t="s">
        <v>89</v>
      </c>
      <c r="C90" s="18"/>
    </row>
    <row r="91" spans="1:3" s="10" customFormat="1" ht="15" hidden="1">
      <c r="A91" s="2">
        <v>1148</v>
      </c>
      <c r="B91" s="17" t="s">
        <v>104</v>
      </c>
      <c r="C91" s="18"/>
    </row>
    <row r="92" spans="1:3" s="10" customFormat="1" ht="15" hidden="1">
      <c r="A92" s="2">
        <v>1150</v>
      </c>
      <c r="B92" s="17" t="s">
        <v>90</v>
      </c>
      <c r="C92" s="18"/>
    </row>
    <row r="93" spans="1:3" s="10" customFormat="1" ht="29.25" hidden="1">
      <c r="A93" s="2">
        <v>1200</v>
      </c>
      <c r="B93" s="17" t="s">
        <v>143</v>
      </c>
      <c r="C93" s="21">
        <f>SUM(C94+C95)</f>
        <v>0</v>
      </c>
    </row>
    <row r="94" spans="1:3" s="10" customFormat="1" ht="15" hidden="1">
      <c r="A94" s="2">
        <v>1210</v>
      </c>
      <c r="B94" s="17" t="s">
        <v>91</v>
      </c>
      <c r="C94" s="18"/>
    </row>
    <row r="95" spans="1:3" s="10" customFormat="1" ht="15" hidden="1">
      <c r="A95" s="2">
        <v>1220</v>
      </c>
      <c r="B95" s="17" t="s">
        <v>92</v>
      </c>
      <c r="C95" s="18">
        <f>SUM(C96:C98)</f>
        <v>0</v>
      </c>
    </row>
    <row r="96" spans="1:3" s="10" customFormat="1" ht="30" hidden="1">
      <c r="A96" s="2">
        <v>1221</v>
      </c>
      <c r="B96" s="17" t="s">
        <v>93</v>
      </c>
      <c r="C96" s="18"/>
    </row>
    <row r="97" spans="1:3" s="10" customFormat="1" ht="15" hidden="1">
      <c r="A97" s="2">
        <v>1227</v>
      </c>
      <c r="B97" s="17" t="s">
        <v>94</v>
      </c>
      <c r="C97" s="18"/>
    </row>
    <row r="98" spans="1:3" s="10" customFormat="1" ht="30" hidden="1">
      <c r="A98" s="2">
        <v>1228</v>
      </c>
      <c r="B98" s="17" t="s">
        <v>95</v>
      </c>
      <c r="C98" s="18"/>
    </row>
    <row r="99" spans="1:5" s="70" customFormat="1" ht="15">
      <c r="A99" s="19">
        <v>2000</v>
      </c>
      <c r="B99" s="24" t="s">
        <v>23</v>
      </c>
      <c r="C99" s="22">
        <f>SUM(C100,C107,C115)</f>
        <v>164332</v>
      </c>
      <c r="E99" s="10"/>
    </row>
    <row r="100" spans="1:5" s="70" customFormat="1" ht="15">
      <c r="A100" s="19">
        <v>2100</v>
      </c>
      <c r="B100" s="24" t="s">
        <v>96</v>
      </c>
      <c r="C100" s="22">
        <f>SUM(C101,C104)</f>
        <v>164332</v>
      </c>
      <c r="D100" s="72"/>
      <c r="E100" s="10"/>
    </row>
    <row r="101" spans="1:5" ht="15" hidden="1">
      <c r="A101" s="2">
        <v>2110</v>
      </c>
      <c r="B101" s="25" t="s">
        <v>97</v>
      </c>
      <c r="C101" s="23">
        <f>SUM(C102:C103)</f>
        <v>0</v>
      </c>
      <c r="D101" s="72"/>
      <c r="E101" s="10"/>
    </row>
    <row r="102" spans="1:5" ht="15" hidden="1">
      <c r="A102" s="2">
        <v>2111</v>
      </c>
      <c r="B102" s="25" t="s">
        <v>98</v>
      </c>
      <c r="C102" s="23"/>
      <c r="D102" s="72"/>
      <c r="E102" s="10"/>
    </row>
    <row r="103" spans="1:5" ht="15" hidden="1">
      <c r="A103" s="2">
        <v>2112</v>
      </c>
      <c r="B103" s="25" t="s">
        <v>99</v>
      </c>
      <c r="C103" s="23"/>
      <c r="D103" s="72"/>
      <c r="E103" s="10"/>
    </row>
    <row r="104" spans="1:5" ht="15">
      <c r="A104" s="2">
        <v>2120</v>
      </c>
      <c r="B104" s="25" t="s">
        <v>148</v>
      </c>
      <c r="C104" s="23">
        <f>SUM(C105:C106)</f>
        <v>164332</v>
      </c>
      <c r="D104" s="72"/>
      <c r="E104" s="10"/>
    </row>
    <row r="105" spans="1:5" ht="15" hidden="1">
      <c r="A105" s="2">
        <v>2121</v>
      </c>
      <c r="B105" s="25" t="s">
        <v>98</v>
      </c>
      <c r="C105" s="23"/>
      <c r="D105" s="72"/>
      <c r="E105" s="10"/>
    </row>
    <row r="106" spans="1:5" ht="15">
      <c r="A106" s="2">
        <v>2122</v>
      </c>
      <c r="B106" s="25" t="s">
        <v>149</v>
      </c>
      <c r="C106" s="23">
        <f>136941+27391</f>
        <v>164332</v>
      </c>
      <c r="D106" s="72"/>
      <c r="E106" s="10"/>
    </row>
    <row r="107" spans="1:5" s="70" customFormat="1" ht="15" hidden="1">
      <c r="A107" s="19">
        <v>2200</v>
      </c>
      <c r="B107" s="24" t="s">
        <v>24</v>
      </c>
      <c r="C107" s="22">
        <f>SUM(C108,C110,C113)</f>
        <v>0</v>
      </c>
      <c r="E107" s="10"/>
    </row>
    <row r="108" spans="1:5" ht="15" hidden="1">
      <c r="A108" s="2">
        <v>2210</v>
      </c>
      <c r="B108" s="25" t="s">
        <v>105</v>
      </c>
      <c r="C108" s="23">
        <f>SUM(C109)</f>
        <v>0</v>
      </c>
      <c r="E108" s="10"/>
    </row>
    <row r="109" spans="1:5" ht="15" hidden="1">
      <c r="A109" s="2">
        <v>2219</v>
      </c>
      <c r="B109" s="25" t="s">
        <v>106</v>
      </c>
      <c r="C109" s="23"/>
      <c r="E109" s="10"/>
    </row>
    <row r="110" spans="1:5" ht="15" hidden="1">
      <c r="A110" s="2">
        <v>2230</v>
      </c>
      <c r="B110" s="25" t="s">
        <v>74</v>
      </c>
      <c r="C110" s="23">
        <f>SUM(C111:C112)</f>
        <v>0</v>
      </c>
      <c r="E110" s="10"/>
    </row>
    <row r="111" spans="1:5" ht="15" hidden="1">
      <c r="A111" s="2">
        <v>2231</v>
      </c>
      <c r="B111" s="25" t="s">
        <v>112</v>
      </c>
      <c r="C111" s="23"/>
      <c r="E111" s="10"/>
    </row>
    <row r="112" spans="1:5" ht="15" hidden="1">
      <c r="A112" s="2">
        <v>2239</v>
      </c>
      <c r="B112" s="25" t="s">
        <v>75</v>
      </c>
      <c r="C112" s="23"/>
      <c r="E112" s="10"/>
    </row>
    <row r="113" spans="1:3" s="10" customFormat="1" ht="15" hidden="1">
      <c r="A113" s="2" t="s">
        <v>55</v>
      </c>
      <c r="B113" s="17" t="s">
        <v>56</v>
      </c>
      <c r="C113" s="18">
        <f>SUM(C114)</f>
        <v>0</v>
      </c>
    </row>
    <row r="114" spans="1:3" s="10" customFormat="1" ht="15" hidden="1">
      <c r="A114" s="2" t="s">
        <v>57</v>
      </c>
      <c r="B114" s="17" t="s">
        <v>58</v>
      </c>
      <c r="C114" s="18"/>
    </row>
    <row r="115" spans="1:3" s="10" customFormat="1" ht="28.5" hidden="1">
      <c r="A115" s="19" t="s">
        <v>107</v>
      </c>
      <c r="B115" s="24" t="s">
        <v>108</v>
      </c>
      <c r="C115" s="22">
        <f>SUM(C116)</f>
        <v>0</v>
      </c>
    </row>
    <row r="116" spans="1:3" s="10" customFormat="1" ht="15" hidden="1">
      <c r="A116" s="2">
        <v>2310</v>
      </c>
      <c r="B116" s="17" t="s">
        <v>109</v>
      </c>
      <c r="C116" s="18">
        <f>SUM(C117:C118)</f>
        <v>0</v>
      </c>
    </row>
    <row r="117" spans="1:3" s="10" customFormat="1" ht="15" hidden="1">
      <c r="A117" s="2">
        <v>2311</v>
      </c>
      <c r="B117" s="17" t="s">
        <v>110</v>
      </c>
      <c r="C117" s="18"/>
    </row>
    <row r="118" spans="1:3" s="10" customFormat="1" ht="15" hidden="1">
      <c r="A118" s="2">
        <v>2312</v>
      </c>
      <c r="B118" s="17" t="s">
        <v>111</v>
      </c>
      <c r="C118" s="18"/>
    </row>
    <row r="119" spans="1:5" s="70" customFormat="1" ht="15" hidden="1">
      <c r="A119" s="19" t="s">
        <v>13</v>
      </c>
      <c r="B119" s="24" t="s">
        <v>14</v>
      </c>
      <c r="C119" s="22">
        <f>SUM(C120)</f>
        <v>0</v>
      </c>
      <c r="E119" s="10"/>
    </row>
    <row r="120" spans="1:5" s="70" customFormat="1" ht="15" hidden="1">
      <c r="A120" s="19" t="s">
        <v>15</v>
      </c>
      <c r="B120" s="24" t="s">
        <v>25</v>
      </c>
      <c r="C120" s="22">
        <f>SUM(C121)</f>
        <v>0</v>
      </c>
      <c r="E120" s="10"/>
    </row>
    <row r="121" spans="1:3" s="70" customFormat="1" ht="28.5" hidden="1">
      <c r="A121" s="19" t="s">
        <v>26</v>
      </c>
      <c r="B121" s="24" t="s">
        <v>38</v>
      </c>
      <c r="C121" s="22">
        <f>SUM(C122)</f>
        <v>0</v>
      </c>
    </row>
    <row r="122" spans="1:3" ht="30" hidden="1">
      <c r="A122" s="2">
        <v>3290</v>
      </c>
      <c r="B122" s="25" t="s">
        <v>60</v>
      </c>
      <c r="C122" s="23">
        <f>SUM(C123:C124)</f>
        <v>0</v>
      </c>
    </row>
    <row r="123" spans="1:3" ht="30" hidden="1">
      <c r="A123" s="2">
        <v>3292</v>
      </c>
      <c r="B123" s="25" t="s">
        <v>59</v>
      </c>
      <c r="C123" s="23"/>
    </row>
    <row r="124" spans="1:3" ht="30" hidden="1">
      <c r="A124" s="2">
        <v>3293</v>
      </c>
      <c r="B124" s="25" t="s">
        <v>67</v>
      </c>
      <c r="C124" s="23"/>
    </row>
    <row r="125" spans="1:3" s="70" customFormat="1" ht="15" hidden="1">
      <c r="A125" s="19">
        <v>7000</v>
      </c>
      <c r="B125" s="24" t="s">
        <v>41</v>
      </c>
      <c r="C125" s="22">
        <f>SUM(C126,C130)</f>
        <v>0</v>
      </c>
    </row>
    <row r="126" spans="1:3" s="70" customFormat="1" ht="15" hidden="1">
      <c r="A126" s="19" t="s">
        <v>27</v>
      </c>
      <c r="B126" s="24" t="s">
        <v>46</v>
      </c>
      <c r="C126" s="22">
        <f>SUM(C127)</f>
        <v>0</v>
      </c>
    </row>
    <row r="127" spans="1:3" s="70" customFormat="1" ht="15" hidden="1">
      <c r="A127" s="19">
        <v>7600</v>
      </c>
      <c r="B127" s="24" t="s">
        <v>64</v>
      </c>
      <c r="C127" s="22">
        <f>SUM(C128)</f>
        <v>0</v>
      </c>
    </row>
    <row r="128" spans="1:3" ht="15" hidden="1">
      <c r="A128" s="2">
        <v>7630</v>
      </c>
      <c r="B128" s="25" t="s">
        <v>63</v>
      </c>
      <c r="C128" s="23">
        <f>SUM(C129)</f>
        <v>0</v>
      </c>
    </row>
    <row r="129" spans="1:3" ht="30" hidden="1">
      <c r="A129" s="2">
        <v>7639</v>
      </c>
      <c r="B129" s="25" t="s">
        <v>66</v>
      </c>
      <c r="C129" s="23"/>
    </row>
    <row r="130" spans="1:3" s="70" customFormat="1" ht="15" hidden="1">
      <c r="A130" s="19" t="s">
        <v>28</v>
      </c>
      <c r="B130" s="24" t="s">
        <v>29</v>
      </c>
      <c r="C130" s="22">
        <f>SUM(C131)</f>
        <v>0</v>
      </c>
    </row>
    <row r="131" spans="1:3" s="70" customFormat="1" ht="15" hidden="1">
      <c r="A131" s="19" t="s">
        <v>30</v>
      </c>
      <c r="B131" s="24" t="s">
        <v>42</v>
      </c>
      <c r="C131" s="22">
        <f>SUM(C132)</f>
        <v>0</v>
      </c>
    </row>
    <row r="132" spans="1:3" ht="45" hidden="1">
      <c r="A132" s="2" t="s">
        <v>61</v>
      </c>
      <c r="B132" s="25" t="s">
        <v>62</v>
      </c>
      <c r="C132" s="23"/>
    </row>
    <row r="133" spans="1:3" s="70" customFormat="1" ht="15" hidden="1">
      <c r="A133" s="19" t="s">
        <v>16</v>
      </c>
      <c r="B133" s="24" t="s">
        <v>31</v>
      </c>
      <c r="C133" s="22">
        <f>SUM(C134,C139)</f>
        <v>0</v>
      </c>
    </row>
    <row r="134" spans="1:3" s="70" customFormat="1" ht="15" hidden="1">
      <c r="A134" s="19">
        <v>5000</v>
      </c>
      <c r="B134" s="24" t="s">
        <v>32</v>
      </c>
      <c r="C134" s="22">
        <f>SUM(C135)</f>
        <v>0</v>
      </c>
    </row>
    <row r="135" spans="1:3" s="70" customFormat="1" ht="15" hidden="1">
      <c r="A135" s="19" t="s">
        <v>33</v>
      </c>
      <c r="B135" s="20" t="s">
        <v>34</v>
      </c>
      <c r="C135" s="22">
        <f>SUM(C136)</f>
        <v>0</v>
      </c>
    </row>
    <row r="136" spans="1:4" s="10" customFormat="1" ht="15" hidden="1">
      <c r="A136" s="2" t="s">
        <v>100</v>
      </c>
      <c r="B136" s="17" t="s">
        <v>101</v>
      </c>
      <c r="C136" s="18">
        <f>SUM(C137:C138)</f>
        <v>0</v>
      </c>
      <c r="D136" s="72"/>
    </row>
    <row r="137" spans="1:4" s="10" customFormat="1" ht="15" hidden="1">
      <c r="A137" s="2">
        <v>5232</v>
      </c>
      <c r="B137" s="17" t="s">
        <v>102</v>
      </c>
      <c r="C137" s="18"/>
      <c r="D137" s="72"/>
    </row>
    <row r="138" spans="1:4" s="10" customFormat="1" ht="15" hidden="1">
      <c r="A138" s="2">
        <v>5238</v>
      </c>
      <c r="B138" s="17" t="s">
        <v>103</v>
      </c>
      <c r="C138" s="18"/>
      <c r="D138" s="72"/>
    </row>
    <row r="139" spans="1:3" s="70" customFormat="1" ht="15" hidden="1">
      <c r="A139" s="19">
        <v>9000</v>
      </c>
      <c r="B139" s="20" t="s">
        <v>43</v>
      </c>
      <c r="C139" s="22">
        <f>SUM(C140,C142)</f>
        <v>0</v>
      </c>
    </row>
    <row r="140" spans="1:3" s="70" customFormat="1" ht="15" hidden="1">
      <c r="A140" s="19">
        <v>9500</v>
      </c>
      <c r="B140" s="24" t="s">
        <v>44</v>
      </c>
      <c r="C140" s="22">
        <f>SUM(C141)</f>
        <v>0</v>
      </c>
    </row>
    <row r="141" spans="1:3" ht="30" hidden="1">
      <c r="A141" s="45">
        <v>9580</v>
      </c>
      <c r="B141" s="2" t="s">
        <v>45</v>
      </c>
      <c r="C141" s="23"/>
    </row>
    <row r="142" spans="1:3" s="70" customFormat="1" ht="15" hidden="1">
      <c r="A142" s="19" t="s">
        <v>35</v>
      </c>
      <c r="B142" s="20" t="s">
        <v>68</v>
      </c>
      <c r="C142" s="22">
        <f>SUM(C143)</f>
        <v>0</v>
      </c>
    </row>
    <row r="143" spans="1:3" ht="45" hidden="1">
      <c r="A143" s="2">
        <v>9610</v>
      </c>
      <c r="B143" s="17" t="s">
        <v>65</v>
      </c>
      <c r="C143" s="23"/>
    </row>
    <row r="144" spans="1:3" s="70" customFormat="1" ht="28.5">
      <c r="A144" s="19" t="s">
        <v>123</v>
      </c>
      <c r="B144" s="24" t="s">
        <v>17</v>
      </c>
      <c r="C144" s="22">
        <f>SUM(C64-C80)</f>
        <v>-27391</v>
      </c>
    </row>
    <row r="145" spans="1:3" ht="15">
      <c r="A145" s="2" t="s">
        <v>9</v>
      </c>
      <c r="B145" s="46" t="s">
        <v>18</v>
      </c>
      <c r="C145" s="23">
        <f>SUM(C146)</f>
        <v>27391</v>
      </c>
    </row>
    <row r="146" spans="1:3" ht="15">
      <c r="A146" s="2" t="s">
        <v>10</v>
      </c>
      <c r="B146" s="46" t="s">
        <v>19</v>
      </c>
      <c r="C146" s="23">
        <f>SUM(C147)</f>
        <v>27391</v>
      </c>
    </row>
    <row r="147" spans="1:3" ht="15">
      <c r="A147" s="2" t="s">
        <v>36</v>
      </c>
      <c r="B147" s="46" t="s">
        <v>70</v>
      </c>
      <c r="C147" s="23">
        <f>SUM(-C144)</f>
        <v>27391</v>
      </c>
    </row>
    <row r="148" spans="1:3" ht="15">
      <c r="A148" s="47"/>
      <c r="B148" s="48"/>
      <c r="C148" s="49"/>
    </row>
    <row r="149" spans="1:3" ht="15">
      <c r="A149" s="47"/>
      <c r="B149" s="48"/>
      <c r="C149" s="49"/>
    </row>
    <row r="150" spans="1:3" ht="15">
      <c r="A150" s="12"/>
      <c r="B150" s="26"/>
      <c r="C150" s="8"/>
    </row>
    <row r="151" spans="1:3" s="10" customFormat="1" ht="15">
      <c r="A151" s="9" t="s">
        <v>133</v>
      </c>
      <c r="C151" s="11" t="s">
        <v>134</v>
      </c>
    </row>
    <row r="152" spans="1:3" s="10" customFormat="1" ht="12" customHeight="1">
      <c r="A152" s="9"/>
      <c r="C152" s="11"/>
    </row>
    <row r="153" spans="1:3" s="10" customFormat="1" ht="17.25" customHeight="1">
      <c r="A153" s="9" t="s">
        <v>146</v>
      </c>
      <c r="C153" s="11"/>
    </row>
    <row r="184" spans="1:4" ht="14.25">
      <c r="A184" s="28"/>
      <c r="C184" s="28"/>
      <c r="D184" s="73"/>
    </row>
    <row r="196" spans="1:4" ht="14.25">
      <c r="A196" s="28"/>
      <c r="C196" s="28"/>
      <c r="D196" s="73"/>
    </row>
    <row r="197" spans="1:4" ht="14.25">
      <c r="A197" s="28"/>
      <c r="C197" s="28"/>
      <c r="D197" s="73"/>
    </row>
    <row r="242" ht="14.25">
      <c r="D242" s="73"/>
    </row>
    <row r="243" ht="14.25">
      <c r="D243" s="73"/>
    </row>
    <row r="244" ht="14.25">
      <c r="D244" s="73"/>
    </row>
    <row r="245" ht="14.25">
      <c r="D245" s="73"/>
    </row>
    <row r="246" spans="1:4" s="75" customFormat="1" ht="15">
      <c r="A246" s="27"/>
      <c r="B246" s="28"/>
      <c r="C246" s="29"/>
      <c r="D246" s="74"/>
    </row>
    <row r="247" spans="1:4" s="75" customFormat="1" ht="15">
      <c r="A247" s="27"/>
      <c r="B247" s="28"/>
      <c r="C247" s="29"/>
      <c r="D247" s="76"/>
    </row>
    <row r="248" spans="1:4" s="75" customFormat="1" ht="15">
      <c r="A248" s="27"/>
      <c r="B248" s="28"/>
      <c r="C248" s="29"/>
      <c r="D248" s="76"/>
    </row>
    <row r="249" spans="1:4" s="75" customFormat="1" ht="15">
      <c r="A249" s="27"/>
      <c r="B249" s="28"/>
      <c r="C249" s="29"/>
      <c r="D249" s="76"/>
    </row>
    <row r="250" spans="1:4" s="75" customFormat="1" ht="15">
      <c r="A250" s="27"/>
      <c r="B250" s="28"/>
      <c r="C250" s="29"/>
      <c r="D250" s="76"/>
    </row>
    <row r="251" spans="1:4" s="75" customFormat="1" ht="15">
      <c r="A251" s="27"/>
      <c r="B251" s="28"/>
      <c r="C251" s="29"/>
      <c r="D251" s="76"/>
    </row>
    <row r="252" spans="1:4" s="75" customFormat="1" ht="15">
      <c r="A252" s="27"/>
      <c r="B252" s="28"/>
      <c r="C252" s="29"/>
      <c r="D252" s="76"/>
    </row>
    <row r="253" spans="1:4" s="75" customFormat="1" ht="15">
      <c r="A253" s="27"/>
      <c r="B253" s="28"/>
      <c r="C253" s="29"/>
      <c r="D253" s="76"/>
    </row>
    <row r="254" spans="1:3" s="77" customFormat="1" ht="15">
      <c r="A254" s="27"/>
      <c r="B254" s="28"/>
      <c r="C254" s="29"/>
    </row>
  </sheetData>
  <sheetProtection/>
  <mergeCells count="3">
    <mergeCell ref="B11:C11"/>
    <mergeCell ref="B14:C14"/>
    <mergeCell ref="A30:B30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4"/>
  <sheetViews>
    <sheetView tabSelected="1" zoomScalePageLayoutView="0" workbookViewId="0" topLeftCell="A1">
      <selection activeCell="A4" sqref="A4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54"/>
      <c r="C1" s="28"/>
    </row>
    <row r="2" spans="1:3" ht="15">
      <c r="A2" s="28"/>
      <c r="C2" s="55" t="s">
        <v>139</v>
      </c>
    </row>
    <row r="3" spans="1:3" ht="15">
      <c r="A3" s="28"/>
      <c r="C3" s="55" t="s">
        <v>0</v>
      </c>
    </row>
    <row r="4" spans="1:3" ht="15">
      <c r="A4" s="28"/>
      <c r="C4" s="55" t="s">
        <v>39</v>
      </c>
    </row>
    <row r="5" spans="1:3" ht="15">
      <c r="A5" s="28"/>
      <c r="C5" s="55" t="s">
        <v>40</v>
      </c>
    </row>
    <row r="6" spans="1:3" ht="15">
      <c r="A6" s="56"/>
      <c r="B6" s="56"/>
      <c r="C6" s="57"/>
    </row>
    <row r="7" spans="1:3" ht="15">
      <c r="A7" s="56"/>
      <c r="B7" s="56"/>
      <c r="C7" s="57"/>
    </row>
    <row r="8" spans="1:3" ht="15">
      <c r="A8" s="56"/>
      <c r="B8" s="56"/>
      <c r="C8" s="57"/>
    </row>
    <row r="9" spans="1:3" ht="15">
      <c r="A9" s="56"/>
      <c r="C9" s="55" t="s">
        <v>8</v>
      </c>
    </row>
    <row r="10" spans="1:3" ht="14.25">
      <c r="A10" s="58"/>
      <c r="B10" s="59"/>
      <c r="C10" s="59"/>
    </row>
    <row r="11" spans="1:3" ht="28.5" customHeight="1">
      <c r="A11" s="38"/>
      <c r="B11" s="78" t="s">
        <v>144</v>
      </c>
      <c r="C11" s="79"/>
    </row>
    <row r="12" spans="1:3" ht="63" customHeight="1">
      <c r="A12" s="38"/>
      <c r="B12" s="39" t="s">
        <v>145</v>
      </c>
      <c r="C12" s="40" t="s">
        <v>76</v>
      </c>
    </row>
    <row r="13" spans="1:3" ht="15">
      <c r="A13" s="38"/>
      <c r="B13" s="59"/>
      <c r="C13" s="60" t="s">
        <v>77</v>
      </c>
    </row>
    <row r="14" spans="1:3" ht="15" customHeight="1">
      <c r="A14" s="38"/>
      <c r="B14" s="80" t="s">
        <v>150</v>
      </c>
      <c r="C14" s="80"/>
    </row>
    <row r="15" spans="1:3" s="63" customFormat="1" ht="15">
      <c r="A15" s="58"/>
      <c r="B15" s="61"/>
      <c r="C15" s="62"/>
    </row>
    <row r="16" spans="1:3" s="63" customFormat="1" ht="15">
      <c r="A16" s="58" t="s">
        <v>78</v>
      </c>
      <c r="B16" s="61"/>
      <c r="C16" s="62"/>
    </row>
    <row r="17" spans="1:3" s="63" customFormat="1" ht="15">
      <c r="A17" s="58"/>
      <c r="B17" s="64"/>
      <c r="C17" s="41"/>
    </row>
    <row r="18" spans="1:3" ht="14.25">
      <c r="A18" s="59"/>
      <c r="B18" s="65" t="s">
        <v>135</v>
      </c>
      <c r="C18" s="59"/>
    </row>
    <row r="19" spans="1:3" ht="14.25">
      <c r="A19" s="59"/>
      <c r="B19" s="65" t="s">
        <v>79</v>
      </c>
      <c r="C19" s="59"/>
    </row>
    <row r="20" spans="1:3" ht="14.25">
      <c r="A20" s="59"/>
      <c r="B20" s="65" t="s">
        <v>147</v>
      </c>
      <c r="C20" s="59"/>
    </row>
    <row r="21" spans="1:3" ht="15">
      <c r="A21" s="66"/>
      <c r="B21" s="65" t="s">
        <v>136</v>
      </c>
      <c r="C21" s="59"/>
    </row>
    <row r="22" spans="1:3" s="10" customFormat="1" ht="15">
      <c r="A22" s="9"/>
      <c r="C22" s="11"/>
    </row>
    <row r="23" spans="1:3" s="10" customFormat="1" ht="15">
      <c r="A23" s="9"/>
      <c r="B23" s="12"/>
      <c r="C23" s="11"/>
    </row>
    <row r="24" spans="1:3" s="10" customFormat="1" ht="15">
      <c r="A24" s="9"/>
      <c r="B24" s="12"/>
      <c r="C24" s="31" t="s">
        <v>1</v>
      </c>
    </row>
    <row r="25" spans="1:3" s="10" customFormat="1" ht="15">
      <c r="A25" s="13"/>
      <c r="C25" s="50"/>
    </row>
    <row r="26" spans="1:3" s="10" customFormat="1" ht="36.75" customHeight="1">
      <c r="A26" s="32" t="s">
        <v>2</v>
      </c>
      <c r="B26" s="33" t="s">
        <v>128</v>
      </c>
      <c r="C26" s="34" t="s">
        <v>129</v>
      </c>
    </row>
    <row r="27" spans="1:3" s="10" customFormat="1" ht="37.5" customHeight="1">
      <c r="A27" s="35" t="s">
        <v>125</v>
      </c>
      <c r="B27" s="36" t="s">
        <v>126</v>
      </c>
      <c r="C27" s="42" t="s">
        <v>127</v>
      </c>
    </row>
    <row r="28" spans="1:3" s="10" customFormat="1" ht="23.25" customHeight="1">
      <c r="A28" s="35" t="s">
        <v>3</v>
      </c>
      <c r="B28" s="36" t="s">
        <v>48</v>
      </c>
      <c r="C28" s="37" t="s">
        <v>49</v>
      </c>
    </row>
    <row r="29" spans="1:3" s="10" customFormat="1" ht="27.75" customHeight="1">
      <c r="A29" s="35" t="s">
        <v>4</v>
      </c>
      <c r="B29" s="36" t="s">
        <v>47</v>
      </c>
      <c r="C29" s="51">
        <v>17</v>
      </c>
    </row>
    <row r="30" spans="1:3" s="16" customFormat="1" ht="15" customHeight="1">
      <c r="A30" s="81"/>
      <c r="B30" s="81"/>
      <c r="C30" s="14"/>
    </row>
    <row r="31" spans="1:3" s="16" customFormat="1" ht="15" customHeight="1">
      <c r="A31" s="15"/>
      <c r="C31" s="14"/>
    </row>
    <row r="32" spans="1:3" s="10" customFormat="1" ht="17.25" customHeight="1">
      <c r="A32" s="52" t="s">
        <v>137</v>
      </c>
      <c r="B32" s="52"/>
      <c r="C32" s="53"/>
    </row>
    <row r="33" spans="1:3" s="10" customFormat="1" ht="17.25" customHeight="1">
      <c r="A33" s="15"/>
      <c r="B33" s="16" t="s">
        <v>138</v>
      </c>
      <c r="C33" s="53"/>
    </row>
    <row r="34" spans="1:3" s="16" customFormat="1" ht="15" customHeight="1">
      <c r="A34" s="15"/>
      <c r="C34" s="14"/>
    </row>
    <row r="35" spans="1:3" s="16" customFormat="1" ht="15" customHeight="1">
      <c r="A35" s="15"/>
      <c r="C35" s="14"/>
    </row>
    <row r="36" spans="1:3" s="16" customFormat="1" ht="15.75" customHeight="1">
      <c r="A36" s="15"/>
      <c r="C36" s="14"/>
    </row>
    <row r="37" spans="1:3" s="16" customFormat="1" ht="15.75" customHeight="1">
      <c r="A37" s="15"/>
      <c r="C37" s="14"/>
    </row>
    <row r="38" spans="1:3" s="16" customFormat="1" ht="15.7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ht="14.25">
      <c r="A57" s="7"/>
      <c r="B57" s="1"/>
      <c r="C57" s="8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ht="14.25">
      <c r="A60" s="7"/>
      <c r="B60" s="1" t="s">
        <v>80</v>
      </c>
      <c r="C60" s="8"/>
    </row>
    <row r="61" spans="1:3" s="16" customFormat="1" ht="15">
      <c r="A61" s="15"/>
      <c r="C61" s="14"/>
    </row>
    <row r="62" spans="1:3" ht="50.25" customHeight="1">
      <c r="A62" s="3" t="s">
        <v>81</v>
      </c>
      <c r="B62" s="3" t="s">
        <v>82</v>
      </c>
      <c r="C62" s="5" t="s">
        <v>113</v>
      </c>
    </row>
    <row r="63" spans="1:3" ht="12.75" customHeight="1">
      <c r="A63" s="30">
        <v>1</v>
      </c>
      <c r="B63" s="3">
        <v>2</v>
      </c>
      <c r="C63" s="6">
        <v>3</v>
      </c>
    </row>
    <row r="64" spans="1:5" s="69" customFormat="1" ht="14.25">
      <c r="A64" s="19" t="s">
        <v>114</v>
      </c>
      <c r="B64" s="43" t="s">
        <v>115</v>
      </c>
      <c r="C64" s="22">
        <f>SUM(C65,C72,C77)</f>
        <v>140339</v>
      </c>
      <c r="D64" s="67"/>
      <c r="E64" s="68"/>
    </row>
    <row r="65" spans="1:3" s="70" customFormat="1" ht="15" hidden="1">
      <c r="A65" s="19" t="s">
        <v>5</v>
      </c>
      <c r="B65" s="44" t="s">
        <v>6</v>
      </c>
      <c r="C65" s="22">
        <f>SUM(C66,C70)</f>
        <v>0</v>
      </c>
    </row>
    <row r="66" spans="1:3" s="70" customFormat="1" ht="15" hidden="1">
      <c r="A66" s="19">
        <v>21100</v>
      </c>
      <c r="B66" s="44" t="s">
        <v>7</v>
      </c>
      <c r="C66" s="22">
        <f>SUM(C67:C68)</f>
        <v>0</v>
      </c>
    </row>
    <row r="67" spans="1:3" s="10" customFormat="1" ht="18" customHeight="1" hidden="1">
      <c r="A67" s="2">
        <v>21150</v>
      </c>
      <c r="B67" s="17" t="s">
        <v>69</v>
      </c>
      <c r="C67" s="18"/>
    </row>
    <row r="68" spans="1:3" s="10" customFormat="1" ht="30" hidden="1">
      <c r="A68" s="4" t="s">
        <v>50</v>
      </c>
      <c r="B68" s="17" t="s">
        <v>51</v>
      </c>
      <c r="C68" s="18">
        <f>SUM(C69)</f>
        <v>0</v>
      </c>
    </row>
    <row r="69" spans="1:3" s="10" customFormat="1" ht="30" hidden="1">
      <c r="A69" s="4" t="s">
        <v>52</v>
      </c>
      <c r="B69" s="17" t="s">
        <v>53</v>
      </c>
      <c r="C69" s="18"/>
    </row>
    <row r="70" spans="1:3" s="68" customFormat="1" ht="14.25" hidden="1">
      <c r="A70" s="19">
        <v>21200</v>
      </c>
      <c r="B70" s="20" t="s">
        <v>72</v>
      </c>
      <c r="C70" s="21">
        <f>SUM(C71)</f>
        <v>0</v>
      </c>
    </row>
    <row r="71" spans="1:3" s="10" customFormat="1" ht="15" hidden="1">
      <c r="A71" s="2">
        <v>21210</v>
      </c>
      <c r="B71" s="17" t="s">
        <v>71</v>
      </c>
      <c r="C71" s="18"/>
    </row>
    <row r="72" spans="1:3" s="70" customFormat="1" ht="28.5">
      <c r="A72" s="19" t="s">
        <v>116</v>
      </c>
      <c r="B72" s="44" t="s">
        <v>117</v>
      </c>
      <c r="C72" s="22">
        <f>SUM(C73)</f>
        <v>140339</v>
      </c>
    </row>
    <row r="73" spans="1:3" s="70" customFormat="1" ht="15">
      <c r="A73" s="19">
        <v>18000</v>
      </c>
      <c r="B73" s="44" t="s">
        <v>118</v>
      </c>
      <c r="C73" s="22">
        <f>SUM(C74)</f>
        <v>140339</v>
      </c>
    </row>
    <row r="74" spans="1:3" s="10" customFormat="1" ht="15">
      <c r="A74" s="2">
        <v>18100</v>
      </c>
      <c r="B74" s="17" t="s">
        <v>119</v>
      </c>
      <c r="C74" s="18">
        <f>SUM(C75)</f>
        <v>140339</v>
      </c>
    </row>
    <row r="75" spans="1:3" s="10" customFormat="1" ht="15">
      <c r="A75" s="4">
        <v>18130</v>
      </c>
      <c r="B75" s="17" t="s">
        <v>120</v>
      </c>
      <c r="C75" s="18">
        <f>SUM(C76)</f>
        <v>140339</v>
      </c>
    </row>
    <row r="76" spans="1:3" s="10" customFormat="1" ht="14.25" customHeight="1">
      <c r="A76" s="4">
        <v>18132</v>
      </c>
      <c r="B76" s="17" t="s">
        <v>121</v>
      </c>
      <c r="C76" s="18">
        <f>136941+3398</f>
        <v>140339</v>
      </c>
    </row>
    <row r="77" spans="1:3" s="70" customFormat="1" ht="15" hidden="1">
      <c r="A77" s="19">
        <v>21700</v>
      </c>
      <c r="B77" s="44" t="s">
        <v>20</v>
      </c>
      <c r="C77" s="22">
        <f>SUM(C78:C79)</f>
        <v>0</v>
      </c>
    </row>
    <row r="78" spans="1:3" s="10" customFormat="1" ht="15" hidden="1">
      <c r="A78" s="2">
        <v>21710</v>
      </c>
      <c r="B78" s="2" t="s">
        <v>54</v>
      </c>
      <c r="C78" s="18"/>
    </row>
    <row r="79" spans="1:3" s="10" customFormat="1" ht="15" hidden="1">
      <c r="A79" s="2">
        <v>21720</v>
      </c>
      <c r="B79" s="2" t="s">
        <v>73</v>
      </c>
      <c r="C79" s="18"/>
    </row>
    <row r="80" spans="1:3" s="70" customFormat="1" ht="15">
      <c r="A80" s="19" t="s">
        <v>21</v>
      </c>
      <c r="B80" s="24" t="s">
        <v>122</v>
      </c>
      <c r="C80" s="22">
        <f>SUM(C81,C133)</f>
        <v>167730</v>
      </c>
    </row>
    <row r="81" spans="1:3" s="70" customFormat="1" ht="28.5">
      <c r="A81" s="19" t="s">
        <v>37</v>
      </c>
      <c r="B81" s="24" t="s">
        <v>11</v>
      </c>
      <c r="C81" s="22">
        <f>SUM(C82,C119,C125)</f>
        <v>167730</v>
      </c>
    </row>
    <row r="82" spans="1:3" s="70" customFormat="1" ht="15" hidden="1">
      <c r="A82" s="19" t="s">
        <v>22</v>
      </c>
      <c r="B82" s="24" t="s">
        <v>12</v>
      </c>
      <c r="C82" s="22">
        <f>SUM(C83,C99)</f>
        <v>167730</v>
      </c>
    </row>
    <row r="83" spans="1:3" s="10" customFormat="1" ht="15" hidden="1">
      <c r="A83" s="2" t="s">
        <v>140</v>
      </c>
      <c r="B83" s="20" t="s">
        <v>83</v>
      </c>
      <c r="C83" s="71">
        <f>SUM(C84+C93)</f>
        <v>0</v>
      </c>
    </row>
    <row r="84" spans="1:3" s="10" customFormat="1" ht="15" hidden="1">
      <c r="A84" s="2" t="s">
        <v>141</v>
      </c>
      <c r="B84" s="17" t="s">
        <v>142</v>
      </c>
      <c r="C84" s="71">
        <f>SUM(C85,C88,C92)</f>
        <v>0</v>
      </c>
    </row>
    <row r="85" spans="1:3" s="10" customFormat="1" ht="15" hidden="1">
      <c r="A85" s="2">
        <v>1110</v>
      </c>
      <c r="B85" s="17" t="s">
        <v>84</v>
      </c>
      <c r="C85" s="18">
        <f>SUM(C86:C87)</f>
        <v>0</v>
      </c>
    </row>
    <row r="86" spans="1:3" s="10" customFormat="1" ht="15" hidden="1">
      <c r="A86" s="2">
        <v>1114</v>
      </c>
      <c r="B86" s="17" t="s">
        <v>85</v>
      </c>
      <c r="C86" s="18"/>
    </row>
    <row r="87" spans="1:3" s="10" customFormat="1" ht="15" hidden="1">
      <c r="A87" s="2">
        <v>1119</v>
      </c>
      <c r="B87" s="17" t="s">
        <v>86</v>
      </c>
      <c r="C87" s="18"/>
    </row>
    <row r="88" spans="1:3" s="10" customFormat="1" ht="15" hidden="1">
      <c r="A88" s="2">
        <v>1140</v>
      </c>
      <c r="B88" s="17" t="s">
        <v>87</v>
      </c>
      <c r="C88" s="18">
        <f>SUM(C89:C91)</f>
        <v>0</v>
      </c>
    </row>
    <row r="89" spans="1:3" s="10" customFormat="1" ht="15" hidden="1">
      <c r="A89" s="2">
        <v>1142</v>
      </c>
      <c r="B89" s="17" t="s">
        <v>88</v>
      </c>
      <c r="C89" s="18"/>
    </row>
    <row r="90" spans="1:3" s="10" customFormat="1" ht="15" hidden="1">
      <c r="A90" s="2">
        <v>1147</v>
      </c>
      <c r="B90" s="17" t="s">
        <v>89</v>
      </c>
      <c r="C90" s="18"/>
    </row>
    <row r="91" spans="1:3" s="10" customFormat="1" ht="15" hidden="1">
      <c r="A91" s="2">
        <v>1148</v>
      </c>
      <c r="B91" s="17" t="s">
        <v>104</v>
      </c>
      <c r="C91" s="18"/>
    </row>
    <row r="92" spans="1:3" s="10" customFormat="1" ht="15" hidden="1">
      <c r="A92" s="2">
        <v>1150</v>
      </c>
      <c r="B92" s="17" t="s">
        <v>90</v>
      </c>
      <c r="C92" s="18"/>
    </row>
    <row r="93" spans="1:3" s="10" customFormat="1" ht="29.25" hidden="1">
      <c r="A93" s="2">
        <v>1200</v>
      </c>
      <c r="B93" s="17" t="s">
        <v>143</v>
      </c>
      <c r="C93" s="21">
        <f>SUM(C94+C95)</f>
        <v>0</v>
      </c>
    </row>
    <row r="94" spans="1:3" s="10" customFormat="1" ht="15" hidden="1">
      <c r="A94" s="2">
        <v>1210</v>
      </c>
      <c r="B94" s="17" t="s">
        <v>91</v>
      </c>
      <c r="C94" s="18"/>
    </row>
    <row r="95" spans="1:3" s="10" customFormat="1" ht="15" hidden="1">
      <c r="A95" s="2">
        <v>1220</v>
      </c>
      <c r="B95" s="17" t="s">
        <v>92</v>
      </c>
      <c r="C95" s="18">
        <f>SUM(C96:C98)</f>
        <v>0</v>
      </c>
    </row>
    <row r="96" spans="1:3" s="10" customFormat="1" ht="30" hidden="1">
      <c r="A96" s="2">
        <v>1221</v>
      </c>
      <c r="B96" s="17" t="s">
        <v>93</v>
      </c>
      <c r="C96" s="18"/>
    </row>
    <row r="97" spans="1:3" s="10" customFormat="1" ht="15" hidden="1">
      <c r="A97" s="2">
        <v>1227</v>
      </c>
      <c r="B97" s="17" t="s">
        <v>94</v>
      </c>
      <c r="C97" s="18"/>
    </row>
    <row r="98" spans="1:3" s="10" customFormat="1" ht="30" hidden="1">
      <c r="A98" s="2">
        <v>1228</v>
      </c>
      <c r="B98" s="17" t="s">
        <v>95</v>
      </c>
      <c r="C98" s="18"/>
    </row>
    <row r="99" spans="1:5" s="70" customFormat="1" ht="15">
      <c r="A99" s="19">
        <v>2000</v>
      </c>
      <c r="B99" s="24" t="s">
        <v>23</v>
      </c>
      <c r="C99" s="22">
        <f>SUM(C100,C107,C115)</f>
        <v>167730</v>
      </c>
      <c r="E99" s="10"/>
    </row>
    <row r="100" spans="1:5" s="70" customFormat="1" ht="15">
      <c r="A100" s="19">
        <v>2100</v>
      </c>
      <c r="B100" s="24" t="s">
        <v>96</v>
      </c>
      <c r="C100" s="22">
        <f>SUM(C101,C104)</f>
        <v>167730</v>
      </c>
      <c r="D100" s="72"/>
      <c r="E100" s="10"/>
    </row>
    <row r="101" spans="1:5" ht="15" hidden="1">
      <c r="A101" s="2">
        <v>2110</v>
      </c>
      <c r="B101" s="25" t="s">
        <v>97</v>
      </c>
      <c r="C101" s="23">
        <f>SUM(C102:C103)</f>
        <v>0</v>
      </c>
      <c r="D101" s="72"/>
      <c r="E101" s="10"/>
    </row>
    <row r="102" spans="1:5" ht="15" hidden="1">
      <c r="A102" s="2">
        <v>2111</v>
      </c>
      <c r="B102" s="25" t="s">
        <v>98</v>
      </c>
      <c r="C102" s="23"/>
      <c r="D102" s="72"/>
      <c r="E102" s="10"/>
    </row>
    <row r="103" spans="1:5" ht="15" hidden="1">
      <c r="A103" s="2">
        <v>2112</v>
      </c>
      <c r="B103" s="25" t="s">
        <v>99</v>
      </c>
      <c r="C103" s="23"/>
      <c r="D103" s="72"/>
      <c r="E103" s="10"/>
    </row>
    <row r="104" spans="1:5" ht="15">
      <c r="A104" s="2">
        <v>2120</v>
      </c>
      <c r="B104" s="25" t="s">
        <v>148</v>
      </c>
      <c r="C104" s="23">
        <f>SUM(C105:C106)</f>
        <v>167730</v>
      </c>
      <c r="D104" s="72"/>
      <c r="E104" s="10"/>
    </row>
    <row r="105" spans="1:5" ht="15" hidden="1">
      <c r="A105" s="2">
        <v>2121</v>
      </c>
      <c r="B105" s="25" t="s">
        <v>98</v>
      </c>
      <c r="C105" s="23"/>
      <c r="D105" s="72"/>
      <c r="E105" s="10"/>
    </row>
    <row r="106" spans="1:5" ht="15">
      <c r="A106" s="2">
        <v>2122</v>
      </c>
      <c r="B106" s="25" t="s">
        <v>149</v>
      </c>
      <c r="C106" s="23">
        <f>136941+27391+3398</f>
        <v>167730</v>
      </c>
      <c r="D106" s="72"/>
      <c r="E106" s="10"/>
    </row>
    <row r="107" spans="1:5" s="70" customFormat="1" ht="15" hidden="1">
      <c r="A107" s="19">
        <v>2200</v>
      </c>
      <c r="B107" s="24" t="s">
        <v>24</v>
      </c>
      <c r="C107" s="22">
        <f>SUM(C108,C110,C113)</f>
        <v>0</v>
      </c>
      <c r="E107" s="10"/>
    </row>
    <row r="108" spans="1:5" ht="15" hidden="1">
      <c r="A108" s="2">
        <v>2210</v>
      </c>
      <c r="B108" s="25" t="s">
        <v>105</v>
      </c>
      <c r="C108" s="23">
        <f>SUM(C109)</f>
        <v>0</v>
      </c>
      <c r="E108" s="10"/>
    </row>
    <row r="109" spans="1:5" ht="15" hidden="1">
      <c r="A109" s="2">
        <v>2219</v>
      </c>
      <c r="B109" s="25" t="s">
        <v>106</v>
      </c>
      <c r="C109" s="23"/>
      <c r="E109" s="10"/>
    </row>
    <row r="110" spans="1:5" ht="15" hidden="1">
      <c r="A110" s="2">
        <v>2230</v>
      </c>
      <c r="B110" s="25" t="s">
        <v>74</v>
      </c>
      <c r="C110" s="23">
        <f>SUM(C111:C112)</f>
        <v>0</v>
      </c>
      <c r="E110" s="10"/>
    </row>
    <row r="111" spans="1:5" ht="15" hidden="1">
      <c r="A111" s="2">
        <v>2231</v>
      </c>
      <c r="B111" s="25" t="s">
        <v>112</v>
      </c>
      <c r="C111" s="23"/>
      <c r="E111" s="10"/>
    </row>
    <row r="112" spans="1:5" ht="15" hidden="1">
      <c r="A112" s="2">
        <v>2239</v>
      </c>
      <c r="B112" s="25" t="s">
        <v>75</v>
      </c>
      <c r="C112" s="23"/>
      <c r="E112" s="10"/>
    </row>
    <row r="113" spans="1:3" s="10" customFormat="1" ht="15" hidden="1">
      <c r="A113" s="2" t="s">
        <v>55</v>
      </c>
      <c r="B113" s="17" t="s">
        <v>56</v>
      </c>
      <c r="C113" s="18">
        <f>SUM(C114)</f>
        <v>0</v>
      </c>
    </row>
    <row r="114" spans="1:3" s="10" customFormat="1" ht="15" hidden="1">
      <c r="A114" s="2" t="s">
        <v>57</v>
      </c>
      <c r="B114" s="17" t="s">
        <v>58</v>
      </c>
      <c r="C114" s="18"/>
    </row>
    <row r="115" spans="1:3" s="10" customFormat="1" ht="28.5" hidden="1">
      <c r="A115" s="19" t="s">
        <v>107</v>
      </c>
      <c r="B115" s="24" t="s">
        <v>108</v>
      </c>
      <c r="C115" s="22">
        <f>SUM(C116)</f>
        <v>0</v>
      </c>
    </row>
    <row r="116" spans="1:3" s="10" customFormat="1" ht="15" hidden="1">
      <c r="A116" s="2">
        <v>2310</v>
      </c>
      <c r="B116" s="17" t="s">
        <v>109</v>
      </c>
      <c r="C116" s="18">
        <f>SUM(C117:C118)</f>
        <v>0</v>
      </c>
    </row>
    <row r="117" spans="1:3" s="10" customFormat="1" ht="15" hidden="1">
      <c r="A117" s="2">
        <v>2311</v>
      </c>
      <c r="B117" s="17" t="s">
        <v>110</v>
      </c>
      <c r="C117" s="18"/>
    </row>
    <row r="118" spans="1:3" s="10" customFormat="1" ht="15" hidden="1">
      <c r="A118" s="2">
        <v>2312</v>
      </c>
      <c r="B118" s="17" t="s">
        <v>111</v>
      </c>
      <c r="C118" s="18"/>
    </row>
    <row r="119" spans="1:5" s="70" customFormat="1" ht="15" hidden="1">
      <c r="A119" s="19" t="s">
        <v>13</v>
      </c>
      <c r="B119" s="24" t="s">
        <v>14</v>
      </c>
      <c r="C119" s="22">
        <f>SUM(C120)</f>
        <v>0</v>
      </c>
      <c r="E119" s="10"/>
    </row>
    <row r="120" spans="1:5" s="70" customFormat="1" ht="15" hidden="1">
      <c r="A120" s="19" t="s">
        <v>15</v>
      </c>
      <c r="B120" s="24" t="s">
        <v>25</v>
      </c>
      <c r="C120" s="22">
        <f>SUM(C121)</f>
        <v>0</v>
      </c>
      <c r="E120" s="10"/>
    </row>
    <row r="121" spans="1:3" s="70" customFormat="1" ht="28.5" hidden="1">
      <c r="A121" s="19" t="s">
        <v>26</v>
      </c>
      <c r="B121" s="24" t="s">
        <v>38</v>
      </c>
      <c r="C121" s="22">
        <f>SUM(C122)</f>
        <v>0</v>
      </c>
    </row>
    <row r="122" spans="1:3" ht="30" hidden="1">
      <c r="A122" s="2">
        <v>3290</v>
      </c>
      <c r="B122" s="25" t="s">
        <v>60</v>
      </c>
      <c r="C122" s="23">
        <f>SUM(C123:C124)</f>
        <v>0</v>
      </c>
    </row>
    <row r="123" spans="1:3" ht="30" hidden="1">
      <c r="A123" s="2">
        <v>3292</v>
      </c>
      <c r="B123" s="25" t="s">
        <v>59</v>
      </c>
      <c r="C123" s="23"/>
    </row>
    <row r="124" spans="1:3" ht="30" hidden="1">
      <c r="A124" s="2">
        <v>3293</v>
      </c>
      <c r="B124" s="25" t="s">
        <v>67</v>
      </c>
      <c r="C124" s="23"/>
    </row>
    <row r="125" spans="1:3" s="70" customFormat="1" ht="15" hidden="1">
      <c r="A125" s="19">
        <v>7000</v>
      </c>
      <c r="B125" s="24" t="s">
        <v>41</v>
      </c>
      <c r="C125" s="22">
        <f>SUM(C126,C130)</f>
        <v>0</v>
      </c>
    </row>
    <row r="126" spans="1:3" s="70" customFormat="1" ht="15" hidden="1">
      <c r="A126" s="19" t="s">
        <v>27</v>
      </c>
      <c r="B126" s="24" t="s">
        <v>46</v>
      </c>
      <c r="C126" s="22">
        <f>SUM(C127)</f>
        <v>0</v>
      </c>
    </row>
    <row r="127" spans="1:3" s="70" customFormat="1" ht="15" hidden="1">
      <c r="A127" s="19">
        <v>7600</v>
      </c>
      <c r="B127" s="24" t="s">
        <v>64</v>
      </c>
      <c r="C127" s="22">
        <f>SUM(C128)</f>
        <v>0</v>
      </c>
    </row>
    <row r="128" spans="1:3" ht="15" hidden="1">
      <c r="A128" s="2">
        <v>7630</v>
      </c>
      <c r="B128" s="25" t="s">
        <v>63</v>
      </c>
      <c r="C128" s="23">
        <f>SUM(C129)</f>
        <v>0</v>
      </c>
    </row>
    <row r="129" spans="1:3" ht="30" hidden="1">
      <c r="A129" s="2">
        <v>7639</v>
      </c>
      <c r="B129" s="25" t="s">
        <v>66</v>
      </c>
      <c r="C129" s="23"/>
    </row>
    <row r="130" spans="1:3" s="70" customFormat="1" ht="15" hidden="1">
      <c r="A130" s="19" t="s">
        <v>28</v>
      </c>
      <c r="B130" s="24" t="s">
        <v>29</v>
      </c>
      <c r="C130" s="22">
        <f>SUM(C131)</f>
        <v>0</v>
      </c>
    </row>
    <row r="131" spans="1:3" s="70" customFormat="1" ht="15" hidden="1">
      <c r="A131" s="19" t="s">
        <v>30</v>
      </c>
      <c r="B131" s="24" t="s">
        <v>42</v>
      </c>
      <c r="C131" s="22">
        <f>SUM(C132)</f>
        <v>0</v>
      </c>
    </row>
    <row r="132" spans="1:3" ht="45" hidden="1">
      <c r="A132" s="2" t="s">
        <v>61</v>
      </c>
      <c r="B132" s="25" t="s">
        <v>62</v>
      </c>
      <c r="C132" s="23"/>
    </row>
    <row r="133" spans="1:3" s="70" customFormat="1" ht="15" hidden="1">
      <c r="A133" s="19" t="s">
        <v>16</v>
      </c>
      <c r="B133" s="24" t="s">
        <v>31</v>
      </c>
      <c r="C133" s="22">
        <f>SUM(C134,C139)</f>
        <v>0</v>
      </c>
    </row>
    <row r="134" spans="1:3" s="70" customFormat="1" ht="15" hidden="1">
      <c r="A134" s="19">
        <v>5000</v>
      </c>
      <c r="B134" s="24" t="s">
        <v>32</v>
      </c>
      <c r="C134" s="22">
        <f>SUM(C135)</f>
        <v>0</v>
      </c>
    </row>
    <row r="135" spans="1:3" s="70" customFormat="1" ht="15" hidden="1">
      <c r="A135" s="19" t="s">
        <v>33</v>
      </c>
      <c r="B135" s="20" t="s">
        <v>34</v>
      </c>
      <c r="C135" s="22">
        <f>SUM(C136)</f>
        <v>0</v>
      </c>
    </row>
    <row r="136" spans="1:4" s="10" customFormat="1" ht="15" hidden="1">
      <c r="A136" s="2" t="s">
        <v>100</v>
      </c>
      <c r="B136" s="17" t="s">
        <v>101</v>
      </c>
      <c r="C136" s="18">
        <f>SUM(C137:C138)</f>
        <v>0</v>
      </c>
      <c r="D136" s="72"/>
    </row>
    <row r="137" spans="1:4" s="10" customFormat="1" ht="15" hidden="1">
      <c r="A137" s="2">
        <v>5232</v>
      </c>
      <c r="B137" s="17" t="s">
        <v>102</v>
      </c>
      <c r="C137" s="18"/>
      <c r="D137" s="72"/>
    </row>
    <row r="138" spans="1:4" s="10" customFormat="1" ht="15" hidden="1">
      <c r="A138" s="2">
        <v>5238</v>
      </c>
      <c r="B138" s="17" t="s">
        <v>103</v>
      </c>
      <c r="C138" s="18"/>
      <c r="D138" s="72"/>
    </row>
    <row r="139" spans="1:3" s="70" customFormat="1" ht="15" hidden="1">
      <c r="A139" s="19">
        <v>9000</v>
      </c>
      <c r="B139" s="20" t="s">
        <v>43</v>
      </c>
      <c r="C139" s="22">
        <f>SUM(C140,C142)</f>
        <v>0</v>
      </c>
    </row>
    <row r="140" spans="1:3" s="70" customFormat="1" ht="15" hidden="1">
      <c r="A140" s="19">
        <v>9500</v>
      </c>
      <c r="B140" s="24" t="s">
        <v>44</v>
      </c>
      <c r="C140" s="22">
        <f>SUM(C141)</f>
        <v>0</v>
      </c>
    </row>
    <row r="141" spans="1:3" ht="30" hidden="1">
      <c r="A141" s="45">
        <v>9580</v>
      </c>
      <c r="B141" s="2" t="s">
        <v>45</v>
      </c>
      <c r="C141" s="23"/>
    </row>
    <row r="142" spans="1:3" s="70" customFormat="1" ht="15" hidden="1">
      <c r="A142" s="19" t="s">
        <v>35</v>
      </c>
      <c r="B142" s="20" t="s">
        <v>68</v>
      </c>
      <c r="C142" s="22">
        <f>SUM(C143)</f>
        <v>0</v>
      </c>
    </row>
    <row r="143" spans="1:3" ht="45" hidden="1">
      <c r="A143" s="2">
        <v>9610</v>
      </c>
      <c r="B143" s="17" t="s">
        <v>65</v>
      </c>
      <c r="C143" s="23"/>
    </row>
    <row r="144" spans="1:3" s="70" customFormat="1" ht="28.5">
      <c r="A144" s="19" t="s">
        <v>123</v>
      </c>
      <c r="B144" s="24" t="s">
        <v>17</v>
      </c>
      <c r="C144" s="22">
        <f>SUM(C64-C80)</f>
        <v>-27391</v>
      </c>
    </row>
    <row r="145" spans="1:3" ht="15">
      <c r="A145" s="2" t="s">
        <v>9</v>
      </c>
      <c r="B145" s="46" t="s">
        <v>18</v>
      </c>
      <c r="C145" s="23">
        <f>SUM(C146)</f>
        <v>27391</v>
      </c>
    </row>
    <row r="146" spans="1:3" ht="15">
      <c r="A146" s="2" t="s">
        <v>10</v>
      </c>
      <c r="B146" s="46" t="s">
        <v>19</v>
      </c>
      <c r="C146" s="23">
        <f>SUM(C147)</f>
        <v>27391</v>
      </c>
    </row>
    <row r="147" spans="1:3" ht="15">
      <c r="A147" s="2" t="s">
        <v>36</v>
      </c>
      <c r="B147" s="46" t="s">
        <v>70</v>
      </c>
      <c r="C147" s="23">
        <f>SUM(-C144)</f>
        <v>27391</v>
      </c>
    </row>
    <row r="148" spans="1:3" ht="15">
      <c r="A148" s="47"/>
      <c r="B148" s="48"/>
      <c r="C148" s="49"/>
    </row>
    <row r="149" spans="1:3" ht="15">
      <c r="A149" s="47"/>
      <c r="B149" s="48"/>
      <c r="C149" s="49"/>
    </row>
    <row r="150" spans="1:3" ht="15">
      <c r="A150" s="12"/>
      <c r="B150" s="26"/>
      <c r="C150" s="8"/>
    </row>
    <row r="151" spans="1:3" s="10" customFormat="1" ht="15">
      <c r="A151" s="9" t="s">
        <v>133</v>
      </c>
      <c r="C151" s="11" t="s">
        <v>134</v>
      </c>
    </row>
    <row r="152" spans="1:3" s="10" customFormat="1" ht="12" customHeight="1">
      <c r="A152" s="9"/>
      <c r="C152" s="11"/>
    </row>
    <row r="153" spans="1:3" s="10" customFormat="1" ht="17.25" customHeight="1">
      <c r="A153" s="9" t="s">
        <v>150</v>
      </c>
      <c r="C153" s="11"/>
    </row>
    <row r="184" spans="1:4" ht="14.25">
      <c r="A184" s="28"/>
      <c r="C184" s="28"/>
      <c r="D184" s="73"/>
    </row>
    <row r="196" spans="1:4" ht="14.25">
      <c r="A196" s="28"/>
      <c r="C196" s="28"/>
      <c r="D196" s="73"/>
    </row>
    <row r="197" spans="1:4" ht="14.25">
      <c r="A197" s="28"/>
      <c r="C197" s="28"/>
      <c r="D197" s="73"/>
    </row>
    <row r="242" ht="14.25">
      <c r="D242" s="73"/>
    </row>
    <row r="243" ht="14.25">
      <c r="D243" s="73"/>
    </row>
    <row r="244" ht="14.25">
      <c r="D244" s="73"/>
    </row>
    <row r="245" ht="14.25">
      <c r="D245" s="73"/>
    </row>
    <row r="246" spans="1:4" s="75" customFormat="1" ht="15">
      <c r="A246" s="27"/>
      <c r="B246" s="28"/>
      <c r="C246" s="29"/>
      <c r="D246" s="74"/>
    </row>
    <row r="247" spans="1:4" s="75" customFormat="1" ht="15">
      <c r="A247" s="27"/>
      <c r="B247" s="28"/>
      <c r="C247" s="29"/>
      <c r="D247" s="76"/>
    </row>
    <row r="248" spans="1:4" s="75" customFormat="1" ht="15">
      <c r="A248" s="27"/>
      <c r="B248" s="28"/>
      <c r="C248" s="29"/>
      <c r="D248" s="76"/>
    </row>
    <row r="249" spans="1:4" s="75" customFormat="1" ht="15">
      <c r="A249" s="27"/>
      <c r="B249" s="28"/>
      <c r="C249" s="29"/>
      <c r="D249" s="76"/>
    </row>
    <row r="250" spans="1:4" s="75" customFormat="1" ht="15">
      <c r="A250" s="27"/>
      <c r="B250" s="28"/>
      <c r="C250" s="29"/>
      <c r="D250" s="76"/>
    </row>
    <row r="251" spans="1:4" s="75" customFormat="1" ht="15">
      <c r="A251" s="27"/>
      <c r="B251" s="28"/>
      <c r="C251" s="29"/>
      <c r="D251" s="76"/>
    </row>
    <row r="252" spans="1:4" s="75" customFormat="1" ht="15">
      <c r="A252" s="27"/>
      <c r="B252" s="28"/>
      <c r="C252" s="29"/>
      <c r="D252" s="76"/>
    </row>
    <row r="253" spans="1:4" s="75" customFormat="1" ht="15">
      <c r="A253" s="27"/>
      <c r="B253" s="28"/>
      <c r="C253" s="29"/>
      <c r="D253" s="76"/>
    </row>
    <row r="254" spans="1:3" s="77" customFormat="1" ht="15">
      <c r="A254" s="27"/>
      <c r="B254" s="28"/>
      <c r="C254" s="29"/>
    </row>
  </sheetData>
  <sheetProtection/>
  <mergeCells count="3">
    <mergeCell ref="B11:C11"/>
    <mergeCell ref="B14:C14"/>
    <mergeCell ref="A30:B30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Ainārs Tērauds</cp:lastModifiedBy>
  <cp:lastPrinted>2015-01-30T12:25:59Z</cp:lastPrinted>
  <dcterms:created xsi:type="dcterms:W3CDTF">2006-12-13T09:33:09Z</dcterms:created>
  <dcterms:modified xsi:type="dcterms:W3CDTF">2015-08-19T07:23:29Z</dcterms:modified>
  <cp:category/>
  <cp:version/>
  <cp:contentType/>
  <cp:contentStatus/>
</cp:coreProperties>
</file>