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33D37E02-F152-4F44-A8AB-B0159611ED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r.apgr-cet" sheetId="1" r:id="rId1"/>
    <sheet name="kr.apgr-gadi" sheetId="2" r:id="rId2"/>
    <sheet name="freight.turnover-quart." sheetId="4" r:id="rId3"/>
    <sheet name="freight turnove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3" l="1"/>
  <c r="B33" i="3"/>
  <c r="B50" i="2"/>
  <c r="B33" i="2"/>
  <c r="G152" i="1"/>
  <c r="G152" i="4" s="1"/>
  <c r="F152" i="1"/>
  <c r="E152" i="1" s="1"/>
  <c r="E152" i="4" s="1"/>
  <c r="C152" i="1"/>
  <c r="C152" i="4" s="1"/>
  <c r="F151" i="1"/>
  <c r="C151" i="1" s="1"/>
  <c r="C151" i="4" s="1"/>
  <c r="F150" i="1"/>
  <c r="C150" i="1" s="1"/>
  <c r="C150" i="4" s="1"/>
  <c r="A153" i="4"/>
  <c r="D152" i="4"/>
  <c r="B152" i="4"/>
  <c r="A152" i="4"/>
  <c r="D151" i="4"/>
  <c r="B151" i="4"/>
  <c r="A151" i="4"/>
  <c r="F150" i="4"/>
  <c r="D150" i="4"/>
  <c r="B150" i="4"/>
  <c r="A150" i="4"/>
  <c r="D149" i="4"/>
  <c r="B149" i="4"/>
  <c r="A149" i="4"/>
  <c r="D153" i="1"/>
  <c r="D153" i="4" s="1"/>
  <c r="B153" i="1"/>
  <c r="F149" i="1"/>
  <c r="E149" i="1" s="1"/>
  <c r="E149" i="4" s="1"/>
  <c r="B49" i="3"/>
  <c r="G147" i="1"/>
  <c r="G147" i="4" s="1"/>
  <c r="F147" i="1"/>
  <c r="C147" i="1" s="1"/>
  <c r="C147" i="4" s="1"/>
  <c r="F146" i="1"/>
  <c r="C146" i="1" s="1"/>
  <c r="C146" i="4" s="1"/>
  <c r="B31" i="2"/>
  <c r="F145" i="1"/>
  <c r="C145" i="1" s="1"/>
  <c r="C145" i="4" s="1"/>
  <c r="A148" i="4"/>
  <c r="D147" i="4"/>
  <c r="B147" i="4"/>
  <c r="A147" i="4"/>
  <c r="D146" i="4"/>
  <c r="B146" i="4"/>
  <c r="A146" i="4"/>
  <c r="D145" i="4"/>
  <c r="B145" i="4"/>
  <c r="A145" i="4"/>
  <c r="D144" i="4"/>
  <c r="B144" i="4"/>
  <c r="A144" i="4"/>
  <c r="D148" i="1"/>
  <c r="B148" i="1"/>
  <c r="F144" i="1"/>
  <c r="G144" i="1" s="1"/>
  <c r="F152" i="4" l="1"/>
  <c r="G151" i="1"/>
  <c r="G151" i="4" s="1"/>
  <c r="E151" i="1"/>
  <c r="E151" i="4" s="1"/>
  <c r="F151" i="4"/>
  <c r="E150" i="1"/>
  <c r="E150" i="4" s="1"/>
  <c r="G150" i="1"/>
  <c r="G150" i="4" s="1"/>
  <c r="F153" i="1"/>
  <c r="E153" i="1" s="1"/>
  <c r="E153" i="4" s="1"/>
  <c r="C149" i="1"/>
  <c r="C149" i="4" s="1"/>
  <c r="F149" i="4"/>
  <c r="B153" i="4"/>
  <c r="G149" i="1"/>
  <c r="G149" i="4" s="1"/>
  <c r="F147" i="4"/>
  <c r="E147" i="1"/>
  <c r="E147" i="4" s="1"/>
  <c r="G146" i="1"/>
  <c r="G146" i="4" s="1"/>
  <c r="G145" i="1"/>
  <c r="G145" i="4" s="1"/>
  <c r="F146" i="4"/>
  <c r="E146" i="1"/>
  <c r="E146" i="4" s="1"/>
  <c r="E145" i="1"/>
  <c r="E145" i="4" s="1"/>
  <c r="F145" i="4"/>
  <c r="F148" i="1"/>
  <c r="D148" i="4"/>
  <c r="C144" i="1"/>
  <c r="C144" i="4" s="1"/>
  <c r="F144" i="4"/>
  <c r="B148" i="4"/>
  <c r="E144" i="1"/>
  <c r="E144" i="4" s="1"/>
  <c r="F142" i="1"/>
  <c r="C142" i="1" s="1"/>
  <c r="C153" i="1" l="1"/>
  <c r="C153" i="4" s="1"/>
  <c r="G153" i="1"/>
  <c r="G153" i="4" s="1"/>
  <c r="F153" i="4"/>
  <c r="B32" i="3"/>
  <c r="B32" i="2"/>
  <c r="B49" i="2" s="1"/>
  <c r="F148" i="4"/>
  <c r="C148" i="1"/>
  <c r="C148" i="4" s="1"/>
  <c r="E148" i="1"/>
  <c r="E148" i="4" s="1"/>
  <c r="E142" i="1"/>
  <c r="F141" i="1"/>
  <c r="E141" i="1" l="1"/>
  <c r="C141" i="1"/>
  <c r="F140" i="1"/>
  <c r="E140" i="1" l="1"/>
  <c r="C140" i="1"/>
  <c r="A143" i="4"/>
  <c r="F142" i="4"/>
  <c r="E142" i="4"/>
  <c r="D142" i="4"/>
  <c r="C142" i="4"/>
  <c r="B142" i="4"/>
  <c r="A142" i="4"/>
  <c r="F141" i="4"/>
  <c r="E141" i="4"/>
  <c r="D141" i="4"/>
  <c r="C141" i="4"/>
  <c r="B141" i="4"/>
  <c r="A141" i="4"/>
  <c r="F140" i="4"/>
  <c r="E140" i="4"/>
  <c r="D140" i="4"/>
  <c r="C140" i="4"/>
  <c r="B140" i="4"/>
  <c r="A140" i="4"/>
  <c r="D139" i="4"/>
  <c r="B139" i="4"/>
  <c r="A139" i="4"/>
  <c r="D143" i="1"/>
  <c r="D143" i="4" s="1"/>
  <c r="B143" i="1"/>
  <c r="F139" i="1"/>
  <c r="G144" i="4" l="1"/>
  <c r="F143" i="1"/>
  <c r="F139" i="4"/>
  <c r="B143" i="4"/>
  <c r="C139" i="1"/>
  <c r="C139" i="4" s="1"/>
  <c r="E143" i="1"/>
  <c r="E143" i="4" s="1"/>
  <c r="E139" i="1"/>
  <c r="E139" i="4" s="1"/>
  <c r="D137" i="4"/>
  <c r="B137" i="4"/>
  <c r="F137" i="1"/>
  <c r="G142" i="1" s="1"/>
  <c r="G142" i="4" s="1"/>
  <c r="G137" i="1"/>
  <c r="G137" i="4" s="1"/>
  <c r="D136" i="4"/>
  <c r="B136" i="4"/>
  <c r="F136" i="1"/>
  <c r="G141" i="1" s="1"/>
  <c r="G141" i="4" s="1"/>
  <c r="F136" i="4"/>
  <c r="E136" i="1"/>
  <c r="E136" i="4" s="1"/>
  <c r="D135" i="4"/>
  <c r="B135" i="4"/>
  <c r="D134" i="4"/>
  <c r="B134" i="4"/>
  <c r="F135" i="1"/>
  <c r="G140" i="1" s="1"/>
  <c r="G140" i="4" s="1"/>
  <c r="D138" i="1"/>
  <c r="D138" i="4"/>
  <c r="B138" i="1"/>
  <c r="B138" i="4"/>
  <c r="F134" i="1"/>
  <c r="G139" i="1" s="1"/>
  <c r="G139" i="4" s="1"/>
  <c r="F134" i="4"/>
  <c r="A138" i="4"/>
  <c r="A137" i="4"/>
  <c r="A136" i="4"/>
  <c r="A135" i="4"/>
  <c r="A134" i="4"/>
  <c r="F132" i="4"/>
  <c r="D132" i="4"/>
  <c r="B132" i="4"/>
  <c r="F132" i="1"/>
  <c r="C132" i="1"/>
  <c r="C132" i="4"/>
  <c r="E132" i="1"/>
  <c r="E132" i="4" s="1"/>
  <c r="D131" i="4"/>
  <c r="B131" i="4"/>
  <c r="F131" i="1"/>
  <c r="D130" i="4"/>
  <c r="B130" i="4"/>
  <c r="D133" i="1"/>
  <c r="D133" i="4"/>
  <c r="F130" i="1"/>
  <c r="E130" i="1" s="1"/>
  <c r="E130" i="4" s="1"/>
  <c r="F130" i="4"/>
  <c r="B133" i="1"/>
  <c r="D129" i="4"/>
  <c r="B129" i="4"/>
  <c r="F129" i="1"/>
  <c r="F129" i="4"/>
  <c r="A133" i="4"/>
  <c r="A132" i="4"/>
  <c r="A131" i="4"/>
  <c r="A130" i="4"/>
  <c r="A129" i="4"/>
  <c r="D127" i="4"/>
  <c r="B127" i="4"/>
  <c r="F127" i="1"/>
  <c r="D126" i="4"/>
  <c r="B126" i="4"/>
  <c r="F126" i="1"/>
  <c r="F126" i="4" s="1"/>
  <c r="D125" i="4"/>
  <c r="B125" i="4"/>
  <c r="D128" i="1"/>
  <c r="D128" i="4" s="1"/>
  <c r="F125" i="1"/>
  <c r="E125" i="1" s="1"/>
  <c r="E125" i="4" s="1"/>
  <c r="B128" i="1"/>
  <c r="D124" i="4"/>
  <c r="B124" i="4"/>
  <c r="F124" i="1"/>
  <c r="A128" i="4"/>
  <c r="A127" i="4"/>
  <c r="A126" i="4"/>
  <c r="A125" i="4"/>
  <c r="A124" i="4"/>
  <c r="D122" i="4"/>
  <c r="B122" i="4"/>
  <c r="F122" i="1"/>
  <c r="G127" i="1" s="1"/>
  <c r="G127" i="4" s="1"/>
  <c r="D121" i="4"/>
  <c r="B121" i="4"/>
  <c r="F121" i="1"/>
  <c r="D120" i="4"/>
  <c r="B120" i="4"/>
  <c r="D123" i="1"/>
  <c r="D123" i="4" s="1"/>
  <c r="B123" i="1"/>
  <c r="B123" i="4" s="1"/>
  <c r="F120" i="1"/>
  <c r="D119" i="4"/>
  <c r="B119" i="4"/>
  <c r="F119" i="1"/>
  <c r="A123" i="4"/>
  <c r="A122" i="4"/>
  <c r="A121" i="4"/>
  <c r="A120" i="4"/>
  <c r="A119" i="4"/>
  <c r="F117" i="1"/>
  <c r="A38" i="2"/>
  <c r="A39" i="2"/>
  <c r="A40" i="2"/>
  <c r="A41" i="2"/>
  <c r="A42" i="2"/>
  <c r="A43" i="2"/>
  <c r="F116" i="1"/>
  <c r="D118" i="1"/>
  <c r="B118" i="1"/>
  <c r="F115" i="1"/>
  <c r="F114" i="1"/>
  <c r="D118" i="4"/>
  <c r="B118" i="4"/>
  <c r="A118" i="4"/>
  <c r="F117" i="4"/>
  <c r="D117" i="4"/>
  <c r="B117" i="4"/>
  <c r="A117" i="4"/>
  <c r="D116" i="4"/>
  <c r="B116" i="4"/>
  <c r="A116" i="4"/>
  <c r="D115" i="4"/>
  <c r="B115" i="4"/>
  <c r="A115" i="4"/>
  <c r="D114" i="4"/>
  <c r="B114" i="4"/>
  <c r="A114" i="4"/>
  <c r="F112" i="1"/>
  <c r="F111" i="1"/>
  <c r="F110" i="1"/>
  <c r="C110" i="1"/>
  <c r="C110" i="4" s="1"/>
  <c r="D113" i="1"/>
  <c r="B113" i="1"/>
  <c r="B113" i="4"/>
  <c r="F109" i="1"/>
  <c r="E109" i="1"/>
  <c r="E109" i="4" s="1"/>
  <c r="D113" i="4"/>
  <c r="A113" i="4"/>
  <c r="D112" i="4"/>
  <c r="B112" i="4"/>
  <c r="A112" i="4"/>
  <c r="D111" i="4"/>
  <c r="B111" i="4"/>
  <c r="A111" i="4"/>
  <c r="D110" i="4"/>
  <c r="B110" i="4"/>
  <c r="A110" i="4"/>
  <c r="D109" i="4"/>
  <c r="B109" i="4"/>
  <c r="A109" i="4"/>
  <c r="F107" i="1"/>
  <c r="C107" i="1"/>
  <c r="C107" i="4" s="1"/>
  <c r="E107" i="1"/>
  <c r="F106" i="1"/>
  <c r="C106" i="1"/>
  <c r="C106" i="4" s="1"/>
  <c r="E106" i="1"/>
  <c r="D108" i="1"/>
  <c r="D108" i="4"/>
  <c r="B108" i="1"/>
  <c r="F105" i="1"/>
  <c r="F104" i="1"/>
  <c r="C104" i="1"/>
  <c r="C104" i="4" s="1"/>
  <c r="A108" i="4"/>
  <c r="F107" i="4"/>
  <c r="D107" i="4"/>
  <c r="B107" i="4"/>
  <c r="A107" i="4"/>
  <c r="F106" i="4"/>
  <c r="E106" i="4"/>
  <c r="D106" i="4"/>
  <c r="B106" i="4"/>
  <c r="A106" i="4"/>
  <c r="D105" i="4"/>
  <c r="B105" i="4"/>
  <c r="A105" i="4"/>
  <c r="D104" i="4"/>
  <c r="B104" i="4"/>
  <c r="A104" i="4"/>
  <c r="F102" i="1"/>
  <c r="C102" i="1" s="1"/>
  <c r="C102" i="4" s="1"/>
  <c r="F101" i="1"/>
  <c r="E101" i="1"/>
  <c r="E101" i="4" s="1"/>
  <c r="F100" i="1"/>
  <c r="G100" i="1" s="1"/>
  <c r="G100" i="4" s="1"/>
  <c r="F99" i="1"/>
  <c r="D103" i="1"/>
  <c r="B103" i="1"/>
  <c r="A103" i="4"/>
  <c r="D102" i="4"/>
  <c r="B102" i="4"/>
  <c r="A102" i="4"/>
  <c r="F101" i="4"/>
  <c r="D101" i="4"/>
  <c r="B101" i="4"/>
  <c r="A101" i="4"/>
  <c r="F100" i="4"/>
  <c r="D100" i="4"/>
  <c r="B100" i="4"/>
  <c r="A100" i="4"/>
  <c r="F99" i="4"/>
  <c r="E99" i="1"/>
  <c r="E99" i="4"/>
  <c r="D99" i="4"/>
  <c r="C99" i="1"/>
  <c r="C99" i="4" s="1"/>
  <c r="B99" i="4"/>
  <c r="A99" i="4"/>
  <c r="F94" i="1"/>
  <c r="F97" i="1"/>
  <c r="C97" i="1" s="1"/>
  <c r="C97" i="4" s="1"/>
  <c r="F95" i="1"/>
  <c r="F96" i="1"/>
  <c r="D98" i="1"/>
  <c r="D98" i="4"/>
  <c r="B98" i="1"/>
  <c r="E97" i="1"/>
  <c r="E97" i="4" s="1"/>
  <c r="F92" i="1"/>
  <c r="B98" i="4"/>
  <c r="A98" i="4"/>
  <c r="F97" i="4"/>
  <c r="D97" i="4"/>
  <c r="B97" i="4"/>
  <c r="A97" i="4"/>
  <c r="D96" i="4"/>
  <c r="B96" i="4"/>
  <c r="A96" i="4"/>
  <c r="D95" i="4"/>
  <c r="B95" i="4"/>
  <c r="A95" i="4"/>
  <c r="D94" i="4"/>
  <c r="B94" i="4"/>
  <c r="A94" i="4"/>
  <c r="F91" i="1"/>
  <c r="F90" i="1"/>
  <c r="E90" i="1" s="1"/>
  <c r="E90" i="4" s="1"/>
  <c r="F89" i="1"/>
  <c r="E89" i="1" s="1"/>
  <c r="E89" i="4" s="1"/>
  <c r="D93" i="1"/>
  <c r="B93" i="1"/>
  <c r="A93" i="4"/>
  <c r="D92" i="4"/>
  <c r="B92" i="4"/>
  <c r="A92" i="4"/>
  <c r="D91" i="4"/>
  <c r="B91" i="4"/>
  <c r="A91" i="4"/>
  <c r="F90" i="4"/>
  <c r="D90" i="4"/>
  <c r="B90" i="4"/>
  <c r="A90" i="4"/>
  <c r="D89" i="4"/>
  <c r="B89" i="4"/>
  <c r="A89" i="4"/>
  <c r="F87" i="1"/>
  <c r="G92" i="1" s="1"/>
  <c r="G92" i="4" s="1"/>
  <c r="F86" i="1"/>
  <c r="E86" i="1"/>
  <c r="E86" i="4" s="1"/>
  <c r="D88" i="1"/>
  <c r="B88" i="1"/>
  <c r="B88" i="4" s="1"/>
  <c r="F84" i="1"/>
  <c r="G89" i="1"/>
  <c r="G89" i="4" s="1"/>
  <c r="F85" i="1"/>
  <c r="C85" i="1" s="1"/>
  <c r="C85" i="4" s="1"/>
  <c r="D88" i="4"/>
  <c r="F87" i="4"/>
  <c r="D87" i="4"/>
  <c r="C87" i="1"/>
  <c r="C87" i="4" s="1"/>
  <c r="B87" i="4"/>
  <c r="D86" i="4"/>
  <c r="B86" i="4"/>
  <c r="D85" i="4"/>
  <c r="B85" i="4"/>
  <c r="F84" i="4"/>
  <c r="E84" i="1"/>
  <c r="E84" i="4"/>
  <c r="D84" i="4"/>
  <c r="C84" i="1"/>
  <c r="C84" i="4" s="1"/>
  <c r="B84" i="4"/>
  <c r="A88" i="4"/>
  <c r="A87" i="4"/>
  <c r="A86" i="4"/>
  <c r="A85" i="4"/>
  <c r="A84" i="4"/>
  <c r="A19" i="3"/>
  <c r="B83" i="1"/>
  <c r="D83" i="1"/>
  <c r="D83" i="4" s="1"/>
  <c r="F79" i="1"/>
  <c r="G84" i="1" s="1"/>
  <c r="G84" i="4"/>
  <c r="F80" i="1"/>
  <c r="F81" i="1"/>
  <c r="G86" i="1" s="1"/>
  <c r="G86" i="4" s="1"/>
  <c r="F82" i="1"/>
  <c r="C81" i="1"/>
  <c r="C81" i="4" s="1"/>
  <c r="C80" i="1"/>
  <c r="C80" i="4" s="1"/>
  <c r="C79" i="1"/>
  <c r="C79" i="4" s="1"/>
  <c r="F74" i="1"/>
  <c r="F75" i="1"/>
  <c r="F76" i="1"/>
  <c r="F77" i="1"/>
  <c r="G82" i="1"/>
  <c r="G82" i="4" s="1"/>
  <c r="G81" i="1"/>
  <c r="G81" i="4" s="1"/>
  <c r="A18" i="3"/>
  <c r="B83" i="4"/>
  <c r="A83" i="4"/>
  <c r="F82" i="4"/>
  <c r="D82" i="4"/>
  <c r="B82" i="4"/>
  <c r="A82" i="4"/>
  <c r="F81" i="4"/>
  <c r="D81" i="4"/>
  <c r="B81" i="4"/>
  <c r="A81" i="4"/>
  <c r="D80" i="4"/>
  <c r="B80" i="4"/>
  <c r="A80" i="4"/>
  <c r="F79" i="4"/>
  <c r="D79" i="4"/>
  <c r="B79" i="4"/>
  <c r="A79" i="4"/>
  <c r="F69" i="1"/>
  <c r="F70" i="1"/>
  <c r="F71" i="1"/>
  <c r="F72" i="1"/>
  <c r="G72" i="1"/>
  <c r="G72" i="4" s="1"/>
  <c r="D78" i="1"/>
  <c r="D78" i="4" s="1"/>
  <c r="B78" i="1"/>
  <c r="B78" i="4" s="1"/>
  <c r="A78" i="4"/>
  <c r="G77" i="1"/>
  <c r="G77" i="4"/>
  <c r="F77" i="4"/>
  <c r="E77" i="1"/>
  <c r="E77" i="4" s="1"/>
  <c r="D77" i="4"/>
  <c r="C77" i="1"/>
  <c r="C77" i="4"/>
  <c r="B77" i="4"/>
  <c r="A77" i="4"/>
  <c r="D76" i="4"/>
  <c r="B76" i="4"/>
  <c r="A76" i="4"/>
  <c r="D75" i="4"/>
  <c r="B75" i="4"/>
  <c r="A75" i="4"/>
  <c r="D74" i="4"/>
  <c r="B74" i="4"/>
  <c r="A74" i="4"/>
  <c r="A17" i="3"/>
  <c r="F64" i="1"/>
  <c r="E64" i="1" s="1"/>
  <c r="E64" i="4" s="1"/>
  <c r="F65" i="1"/>
  <c r="F66" i="1"/>
  <c r="E66" i="1" s="1"/>
  <c r="E66" i="4" s="1"/>
  <c r="F67" i="1"/>
  <c r="D73" i="1"/>
  <c r="B73" i="1"/>
  <c r="A73" i="4"/>
  <c r="E72" i="1"/>
  <c r="E72" i="4"/>
  <c r="D72" i="4"/>
  <c r="B72" i="4"/>
  <c r="A72" i="4"/>
  <c r="D71" i="4"/>
  <c r="B71" i="4"/>
  <c r="A71" i="4"/>
  <c r="F70" i="4"/>
  <c r="E70" i="1"/>
  <c r="E70" i="4" s="1"/>
  <c r="D70" i="4"/>
  <c r="C70" i="1"/>
  <c r="C70" i="4"/>
  <c r="B70" i="4"/>
  <c r="A70" i="4"/>
  <c r="D69" i="4"/>
  <c r="B69" i="4"/>
  <c r="A69" i="4"/>
  <c r="A16" i="3"/>
  <c r="F61" i="1"/>
  <c r="G66" i="1"/>
  <c r="G66" i="4" s="1"/>
  <c r="F59" i="1"/>
  <c r="E59" i="1" s="1"/>
  <c r="F60" i="1"/>
  <c r="F62" i="1"/>
  <c r="E62" i="1" s="1"/>
  <c r="E62" i="4" s="1"/>
  <c r="D68" i="1"/>
  <c r="B68" i="1"/>
  <c r="A68" i="4"/>
  <c r="D67" i="4"/>
  <c r="B67" i="4"/>
  <c r="A67" i="4"/>
  <c r="F66" i="4"/>
  <c r="D66" i="4"/>
  <c r="C66" i="1"/>
  <c r="C66" i="4" s="1"/>
  <c r="B66" i="4"/>
  <c r="A66" i="4"/>
  <c r="E65" i="1"/>
  <c r="E65" i="4" s="1"/>
  <c r="D65" i="4"/>
  <c r="B65" i="4"/>
  <c r="A65" i="4"/>
  <c r="D64" i="4"/>
  <c r="B64" i="4"/>
  <c r="A64" i="4"/>
  <c r="A15" i="3"/>
  <c r="F54" i="1"/>
  <c r="F55" i="1"/>
  <c r="F56" i="1"/>
  <c r="F57" i="1"/>
  <c r="D63" i="1"/>
  <c r="B63" i="1"/>
  <c r="A63" i="4"/>
  <c r="D62" i="4"/>
  <c r="C62" i="1"/>
  <c r="C62" i="4" s="1"/>
  <c r="B62" i="4"/>
  <c r="A62" i="4"/>
  <c r="E61" i="1"/>
  <c r="E61" i="4" s="1"/>
  <c r="D61" i="4"/>
  <c r="B61" i="4"/>
  <c r="A61" i="4"/>
  <c r="E60" i="1"/>
  <c r="E60" i="4"/>
  <c r="D60" i="4"/>
  <c r="B60" i="4"/>
  <c r="A60" i="4"/>
  <c r="F59" i="4"/>
  <c r="E59" i="4"/>
  <c r="D59" i="4"/>
  <c r="C59" i="1"/>
  <c r="C59" i="4" s="1"/>
  <c r="B59" i="4"/>
  <c r="A59" i="4"/>
  <c r="A14" i="3"/>
  <c r="F49" i="1"/>
  <c r="F50" i="1"/>
  <c r="F51" i="1"/>
  <c r="F52" i="1"/>
  <c r="A13" i="3"/>
  <c r="F44" i="1"/>
  <c r="F45" i="1"/>
  <c r="F46" i="1"/>
  <c r="F47" i="1"/>
  <c r="A12" i="3"/>
  <c r="F43" i="1"/>
  <c r="B11" i="2"/>
  <c r="B11" i="3" s="1"/>
  <c r="A11" i="3"/>
  <c r="F38" i="1"/>
  <c r="B10" i="2"/>
  <c r="B10" i="3" s="1"/>
  <c r="A10" i="3"/>
  <c r="F33" i="1"/>
  <c r="B9" i="2"/>
  <c r="B9" i="3" s="1"/>
  <c r="A9" i="3"/>
  <c r="B8" i="2"/>
  <c r="B8" i="3" s="1"/>
  <c r="A8" i="3"/>
  <c r="B7" i="2"/>
  <c r="B7" i="3" s="1"/>
  <c r="A7" i="3"/>
  <c r="B6" i="2"/>
  <c r="B6" i="3" s="1"/>
  <c r="A6" i="3"/>
  <c r="B5" i="2"/>
  <c r="B5" i="3" s="1"/>
  <c r="A5" i="3"/>
  <c r="B4" i="2"/>
  <c r="B4" i="3" s="1"/>
  <c r="A4" i="3"/>
  <c r="E43" i="4"/>
  <c r="D43" i="4"/>
  <c r="C43" i="4"/>
  <c r="B43" i="4"/>
  <c r="E42" i="4"/>
  <c r="D42" i="4"/>
  <c r="C42" i="4"/>
  <c r="B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32" i="4"/>
  <c r="D32" i="4"/>
  <c r="C32" i="4"/>
  <c r="B32" i="4"/>
  <c r="E31" i="4"/>
  <c r="D31" i="4"/>
  <c r="C31" i="4"/>
  <c r="B31" i="4"/>
  <c r="E30" i="4"/>
  <c r="D30" i="4"/>
  <c r="C30" i="4"/>
  <c r="B30" i="4"/>
  <c r="E29" i="4"/>
  <c r="D29" i="4"/>
  <c r="C29" i="4"/>
  <c r="B29" i="4"/>
  <c r="E28" i="4"/>
  <c r="D28" i="4"/>
  <c r="C28" i="4"/>
  <c r="B28" i="4"/>
  <c r="E27" i="4"/>
  <c r="D27" i="4"/>
  <c r="C27" i="4"/>
  <c r="B27" i="4"/>
  <c r="E26" i="4"/>
  <c r="D26" i="4"/>
  <c r="C26" i="4"/>
  <c r="B26" i="4"/>
  <c r="E25" i="4"/>
  <c r="D25" i="4"/>
  <c r="C25" i="4"/>
  <c r="B25" i="4"/>
  <c r="E24" i="4"/>
  <c r="D24" i="4"/>
  <c r="C24" i="4"/>
  <c r="B24" i="4"/>
  <c r="E23" i="4"/>
  <c r="D23" i="4"/>
  <c r="C23" i="4"/>
  <c r="B23" i="4"/>
  <c r="E22" i="4"/>
  <c r="D22" i="4"/>
  <c r="C22" i="4"/>
  <c r="B22" i="4"/>
  <c r="E21" i="4"/>
  <c r="D21" i="4"/>
  <c r="C21" i="4"/>
  <c r="B21" i="4"/>
  <c r="E20" i="4"/>
  <c r="D20" i="4"/>
  <c r="C20" i="4"/>
  <c r="B20" i="4"/>
  <c r="E19" i="4"/>
  <c r="D19" i="4"/>
  <c r="C19" i="4"/>
  <c r="B19" i="4"/>
  <c r="E18" i="4"/>
  <c r="D18" i="4"/>
  <c r="C18" i="4"/>
  <c r="B18" i="4"/>
  <c r="E17" i="4"/>
  <c r="D17" i="4"/>
  <c r="C17" i="4"/>
  <c r="B17" i="4"/>
  <c r="E16" i="4"/>
  <c r="D16" i="4"/>
  <c r="C16" i="4"/>
  <c r="B16" i="4"/>
  <c r="E15" i="4"/>
  <c r="D15" i="4"/>
  <c r="C15" i="4"/>
  <c r="B15" i="4"/>
  <c r="E14" i="4"/>
  <c r="D14" i="4"/>
  <c r="C14" i="4"/>
  <c r="B14" i="4"/>
  <c r="E13" i="4"/>
  <c r="D13" i="4"/>
  <c r="C13" i="4"/>
  <c r="B13" i="4"/>
  <c r="E12" i="4"/>
  <c r="D12" i="4"/>
  <c r="C12" i="4"/>
  <c r="B12" i="4"/>
  <c r="E11" i="4"/>
  <c r="D11" i="4"/>
  <c r="C11" i="4"/>
  <c r="B11" i="4"/>
  <c r="E10" i="4"/>
  <c r="D10" i="4"/>
  <c r="C10" i="4"/>
  <c r="B10" i="4"/>
  <c r="E9" i="4"/>
  <c r="D9" i="4"/>
  <c r="C9" i="4"/>
  <c r="B9" i="4"/>
  <c r="E8" i="4"/>
  <c r="D8" i="4"/>
  <c r="C8" i="4"/>
  <c r="B8" i="4"/>
  <c r="E7" i="4"/>
  <c r="D7" i="4"/>
  <c r="C7" i="4"/>
  <c r="B7" i="4"/>
  <c r="E6" i="4"/>
  <c r="D6" i="4"/>
  <c r="C6" i="4"/>
  <c r="B6" i="4"/>
  <c r="E5" i="4"/>
  <c r="D5" i="4"/>
  <c r="C5" i="4"/>
  <c r="B5" i="4"/>
  <c r="E4" i="4"/>
  <c r="D4" i="4"/>
  <c r="C4" i="4"/>
  <c r="F4" i="4"/>
  <c r="G4" i="4"/>
  <c r="B4" i="4"/>
  <c r="A58" i="4"/>
  <c r="E57" i="1"/>
  <c r="E57" i="4" s="1"/>
  <c r="D57" i="4"/>
  <c r="B57" i="4"/>
  <c r="A57" i="4"/>
  <c r="D56" i="4"/>
  <c r="B56" i="4"/>
  <c r="A56" i="4"/>
  <c r="D55" i="4"/>
  <c r="B55" i="4"/>
  <c r="A55" i="4"/>
  <c r="E54" i="1"/>
  <c r="E54" i="4"/>
  <c r="D54" i="4"/>
  <c r="B54" i="4"/>
  <c r="A54" i="4"/>
  <c r="D53" i="1"/>
  <c r="B53" i="1"/>
  <c r="A53" i="4"/>
  <c r="E52" i="1"/>
  <c r="E52" i="4"/>
  <c r="D52" i="4"/>
  <c r="B52" i="4"/>
  <c r="A52" i="4"/>
  <c r="G51" i="1"/>
  <c r="G51" i="4" s="1"/>
  <c r="F51" i="4"/>
  <c r="E51" i="1"/>
  <c r="E51" i="4"/>
  <c r="D51" i="4"/>
  <c r="C51" i="1"/>
  <c r="C51" i="4" s="1"/>
  <c r="B51" i="4"/>
  <c r="A51" i="4"/>
  <c r="E50" i="1"/>
  <c r="E50" i="4" s="1"/>
  <c r="D50" i="4"/>
  <c r="B50" i="4"/>
  <c r="A50" i="4"/>
  <c r="F49" i="4"/>
  <c r="E49" i="1"/>
  <c r="E49" i="4" s="1"/>
  <c r="D49" i="4"/>
  <c r="C49" i="1"/>
  <c r="C49" i="4"/>
  <c r="B49" i="4"/>
  <c r="A49" i="4"/>
  <c r="D48" i="1"/>
  <c r="B48" i="1"/>
  <c r="B48" i="4" s="1"/>
  <c r="A48" i="4"/>
  <c r="E47" i="1"/>
  <c r="E47" i="4" s="1"/>
  <c r="D47" i="4"/>
  <c r="B47" i="4"/>
  <c r="A47" i="4"/>
  <c r="G46" i="1"/>
  <c r="G46" i="4"/>
  <c r="F46" i="4"/>
  <c r="E46" i="1"/>
  <c r="E46" i="4" s="1"/>
  <c r="D46" i="4"/>
  <c r="C46" i="1"/>
  <c r="C46" i="4"/>
  <c r="B46" i="4"/>
  <c r="A46" i="4"/>
  <c r="G45" i="1"/>
  <c r="G45" i="4"/>
  <c r="F45" i="4"/>
  <c r="E45" i="1"/>
  <c r="E45" i="4" s="1"/>
  <c r="D45" i="4"/>
  <c r="C45" i="1"/>
  <c r="C45" i="4"/>
  <c r="B45" i="4"/>
  <c r="A45" i="4"/>
  <c r="D44" i="4"/>
  <c r="B44" i="4"/>
  <c r="A44" i="4"/>
  <c r="G43" i="1"/>
  <c r="G43" i="4"/>
  <c r="F43" i="4"/>
  <c r="A43" i="4"/>
  <c r="G42" i="1"/>
  <c r="G42" i="4"/>
  <c r="F42" i="4"/>
  <c r="A42" i="4"/>
  <c r="G41" i="1"/>
  <c r="G41" i="4"/>
  <c r="F41" i="4"/>
  <c r="A41" i="4"/>
  <c r="G40" i="1"/>
  <c r="G40" i="4"/>
  <c r="F40" i="4"/>
  <c r="A40" i="4"/>
  <c r="G39" i="1"/>
  <c r="G39" i="4"/>
  <c r="F39" i="4"/>
  <c r="A39" i="4"/>
  <c r="G38" i="1"/>
  <c r="G38" i="4"/>
  <c r="F38" i="4"/>
  <c r="A38" i="4"/>
  <c r="G37" i="1"/>
  <c r="G37" i="4"/>
  <c r="F37" i="4"/>
  <c r="A37" i="4"/>
  <c r="G36" i="1"/>
  <c r="G36" i="4"/>
  <c r="F36" i="4"/>
  <c r="A36" i="4"/>
  <c r="G35" i="1"/>
  <c r="G35" i="4"/>
  <c r="F35" i="4"/>
  <c r="A35" i="4"/>
  <c r="G34" i="1"/>
  <c r="G34" i="4"/>
  <c r="F34" i="4"/>
  <c r="A34" i="4"/>
  <c r="G33" i="1"/>
  <c r="G33" i="4"/>
  <c r="F33" i="4"/>
  <c r="A33" i="4"/>
  <c r="G32" i="4"/>
  <c r="F32" i="4"/>
  <c r="A32" i="4"/>
  <c r="G31" i="4"/>
  <c r="F31" i="4"/>
  <c r="A31" i="4"/>
  <c r="G30" i="4"/>
  <c r="F30" i="4"/>
  <c r="A30" i="4"/>
  <c r="G29" i="4"/>
  <c r="F29" i="4"/>
  <c r="A29" i="4"/>
  <c r="G28" i="1"/>
  <c r="G28" i="4"/>
  <c r="F28" i="4"/>
  <c r="A28" i="4"/>
  <c r="G27" i="4"/>
  <c r="F27" i="4"/>
  <c r="A27" i="4"/>
  <c r="G26" i="4"/>
  <c r="F26" i="4"/>
  <c r="A26" i="4"/>
  <c r="G25" i="4"/>
  <c r="F25" i="4"/>
  <c r="A25" i="4"/>
  <c r="G24" i="4"/>
  <c r="F24" i="4"/>
  <c r="A24" i="4"/>
  <c r="G23" i="1"/>
  <c r="G23" i="4"/>
  <c r="F23" i="4"/>
  <c r="A23" i="4"/>
  <c r="G22" i="4"/>
  <c r="F22" i="4"/>
  <c r="A22" i="4"/>
  <c r="G21" i="4"/>
  <c r="F21" i="4"/>
  <c r="A21" i="4"/>
  <c r="G20" i="4"/>
  <c r="F20" i="4"/>
  <c r="A20" i="4"/>
  <c r="G19" i="4"/>
  <c r="F19" i="4"/>
  <c r="A19" i="4"/>
  <c r="G18" i="1"/>
  <c r="G18" i="4"/>
  <c r="F18" i="4"/>
  <c r="A18" i="4"/>
  <c r="G17" i="4"/>
  <c r="F17" i="4"/>
  <c r="A17" i="4"/>
  <c r="G16" i="4"/>
  <c r="F16" i="4"/>
  <c r="A16" i="4"/>
  <c r="G15" i="4"/>
  <c r="F15" i="4"/>
  <c r="A15" i="4"/>
  <c r="G14" i="4"/>
  <c r="F14" i="4"/>
  <c r="A14" i="4"/>
  <c r="G13" i="1"/>
  <c r="G13" i="4"/>
  <c r="F13" i="4"/>
  <c r="A13" i="4"/>
  <c r="G12" i="4"/>
  <c r="F12" i="4"/>
  <c r="A12" i="4"/>
  <c r="G11" i="4"/>
  <c r="F11" i="4"/>
  <c r="A11" i="4"/>
  <c r="G10" i="4"/>
  <c r="F10" i="4"/>
  <c r="A10" i="4"/>
  <c r="G9" i="4"/>
  <c r="F9" i="4"/>
  <c r="A9" i="4"/>
  <c r="G8" i="4"/>
  <c r="F8" i="4"/>
  <c r="A8" i="4"/>
  <c r="G7" i="4"/>
  <c r="F7" i="4"/>
  <c r="A7" i="4"/>
  <c r="G6" i="4"/>
  <c r="F6" i="4"/>
  <c r="A6" i="4"/>
  <c r="G5" i="4"/>
  <c r="F5" i="4"/>
  <c r="A5" i="4"/>
  <c r="A4" i="4"/>
  <c r="F55" i="4"/>
  <c r="B58" i="1"/>
  <c r="B58" i="4"/>
  <c r="D58" i="1"/>
  <c r="D58" i="4"/>
  <c r="G56" i="1"/>
  <c r="G56" i="4"/>
  <c r="F56" i="4"/>
  <c r="E56" i="1"/>
  <c r="E56" i="4" s="1"/>
  <c r="C56" i="1"/>
  <c r="C56" i="4" s="1"/>
  <c r="C100" i="1"/>
  <c r="C100" i="4" s="1"/>
  <c r="B63" i="4"/>
  <c r="D63" i="4"/>
  <c r="B68" i="4"/>
  <c r="D68" i="4"/>
  <c r="B73" i="4"/>
  <c r="D73" i="4"/>
  <c r="E92" i="1"/>
  <c r="E92" i="4"/>
  <c r="G97" i="1"/>
  <c r="G97" i="4"/>
  <c r="E79" i="1"/>
  <c r="E79" i="4"/>
  <c r="E81" i="1"/>
  <c r="E81" i="4"/>
  <c r="B93" i="4"/>
  <c r="D93" i="4"/>
  <c r="B103" i="4"/>
  <c r="D103" i="4"/>
  <c r="F102" i="4"/>
  <c r="E102" i="1"/>
  <c r="E102" i="4"/>
  <c r="C101" i="1"/>
  <c r="C101" i="4"/>
  <c r="G102" i="1"/>
  <c r="G102" i="4"/>
  <c r="E107" i="4"/>
  <c r="F104" i="4"/>
  <c r="B108" i="4"/>
  <c r="E104" i="1"/>
  <c r="E104" i="4" s="1"/>
  <c r="G104" i="1"/>
  <c r="G104" i="4" s="1"/>
  <c r="F105" i="4"/>
  <c r="E105" i="1"/>
  <c r="E105" i="4"/>
  <c r="C105" i="1"/>
  <c r="C105" i="4"/>
  <c r="F108" i="1"/>
  <c r="C108" i="1"/>
  <c r="C108" i="4" s="1"/>
  <c r="G107" i="1"/>
  <c r="G107" i="4" s="1"/>
  <c r="G106" i="1"/>
  <c r="G106" i="4" s="1"/>
  <c r="E108" i="1"/>
  <c r="E108" i="4" s="1"/>
  <c r="F110" i="4"/>
  <c r="G109" i="1"/>
  <c r="G109" i="4"/>
  <c r="C109" i="1"/>
  <c r="C109" i="4"/>
  <c r="G110" i="1"/>
  <c r="G110" i="4" s="1"/>
  <c r="E110" i="1"/>
  <c r="E110" i="4" s="1"/>
  <c r="C111" i="1"/>
  <c r="C111" i="4" s="1"/>
  <c r="E114" i="1"/>
  <c r="E114" i="4" s="1"/>
  <c r="F114" i="4"/>
  <c r="C114" i="1"/>
  <c r="C114" i="4"/>
  <c r="E115" i="1"/>
  <c r="E115" i="4"/>
  <c r="C115" i="1"/>
  <c r="C115" i="4"/>
  <c r="F118" i="1"/>
  <c r="F118" i="4"/>
  <c r="C116" i="1"/>
  <c r="C116" i="4"/>
  <c r="E116" i="1"/>
  <c r="E116" i="4"/>
  <c r="E117" i="1"/>
  <c r="E117" i="4"/>
  <c r="C117" i="1"/>
  <c r="C117" i="4"/>
  <c r="G119" i="1"/>
  <c r="G119" i="4"/>
  <c r="C119" i="1"/>
  <c r="C119" i="4"/>
  <c r="F119" i="4"/>
  <c r="E120" i="1"/>
  <c r="E120" i="4" s="1"/>
  <c r="G120" i="1"/>
  <c r="G120" i="4" s="1"/>
  <c r="F120" i="4"/>
  <c r="C120" i="1"/>
  <c r="C120" i="4"/>
  <c r="E119" i="1"/>
  <c r="E119" i="4" s="1"/>
  <c r="E121" i="1"/>
  <c r="E121" i="4" s="1"/>
  <c r="F121" i="4"/>
  <c r="C121" i="1"/>
  <c r="C121" i="4"/>
  <c r="E126" i="1"/>
  <c r="E126" i="4"/>
  <c r="F125" i="4"/>
  <c r="B128" i="4"/>
  <c r="G126" i="1"/>
  <c r="G126" i="4" s="1"/>
  <c r="C126" i="1"/>
  <c r="C126" i="4" s="1"/>
  <c r="E129" i="1"/>
  <c r="E129" i="4" s="1"/>
  <c r="C129" i="1"/>
  <c r="C129" i="4" s="1"/>
  <c r="F124" i="4"/>
  <c r="B133" i="4"/>
  <c r="C130" i="1"/>
  <c r="C130" i="4"/>
  <c r="B24" i="2"/>
  <c r="B41" i="2" s="1"/>
  <c r="F73" i="1"/>
  <c r="F73" i="4" s="1"/>
  <c r="F93" i="1"/>
  <c r="F89" i="4"/>
  <c r="C89" i="1"/>
  <c r="C89" i="4"/>
  <c r="E91" i="1"/>
  <c r="E91" i="4"/>
  <c r="F91" i="4"/>
  <c r="G91" i="1"/>
  <c r="G91" i="4" s="1"/>
  <c r="C92" i="1"/>
  <c r="C92" i="4" s="1"/>
  <c r="F92" i="4"/>
  <c r="G114" i="1"/>
  <c r="G114" i="4"/>
  <c r="G122" i="1"/>
  <c r="G122" i="4" s="1"/>
  <c r="C127" i="1"/>
  <c r="C127" i="4" s="1"/>
  <c r="G132" i="1"/>
  <c r="G132" i="4" s="1"/>
  <c r="C60" i="1"/>
  <c r="C60" i="4" s="1"/>
  <c r="F60" i="4"/>
  <c r="C61" i="1"/>
  <c r="C61" i="4"/>
  <c r="F61" i="4"/>
  <c r="G61" i="1"/>
  <c r="G61" i="4" s="1"/>
  <c r="C65" i="1"/>
  <c r="C65" i="4" s="1"/>
  <c r="F65" i="4"/>
  <c r="G65" i="1"/>
  <c r="G65" i="4"/>
  <c r="C67" i="1"/>
  <c r="C67" i="4"/>
  <c r="F67" i="4"/>
  <c r="C69" i="1"/>
  <c r="C69" i="4" s="1"/>
  <c r="F69" i="4"/>
  <c r="G70" i="1"/>
  <c r="G70" i="4"/>
  <c r="C72" i="1"/>
  <c r="C72" i="4"/>
  <c r="F72" i="4"/>
  <c r="C82" i="1"/>
  <c r="C82" i="4" s="1"/>
  <c r="F86" i="4"/>
  <c r="C86" i="1"/>
  <c r="C86" i="4"/>
  <c r="E93" i="1"/>
  <c r="E93" i="4"/>
  <c r="C91" i="1"/>
  <c r="C91" i="4"/>
  <c r="G96" i="1"/>
  <c r="G96" i="4"/>
  <c r="F109" i="4"/>
  <c r="G115" i="1"/>
  <c r="G115" i="4"/>
  <c r="F115" i="4"/>
  <c r="E127" i="1"/>
  <c r="E127" i="4" s="1"/>
  <c r="F127" i="4"/>
  <c r="B17" i="2"/>
  <c r="B17" i="3" s="1"/>
  <c r="B21" i="2"/>
  <c r="B21" i="3" s="1"/>
  <c r="C93" i="1"/>
  <c r="C93" i="4" s="1"/>
  <c r="F93" i="4"/>
  <c r="E134" i="1"/>
  <c r="E134" i="4"/>
  <c r="C134" i="1"/>
  <c r="C134" i="4" s="1"/>
  <c r="F135" i="4"/>
  <c r="C135" i="1"/>
  <c r="C135" i="4"/>
  <c r="G134" i="1"/>
  <c r="G134" i="4"/>
  <c r="C136" i="1"/>
  <c r="C136" i="4"/>
  <c r="C73" i="1"/>
  <c r="C73" i="4"/>
  <c r="E73" i="1"/>
  <c r="E73" i="4" s="1"/>
  <c r="B26" i="2"/>
  <c r="B26" i="3" s="1"/>
  <c r="E118" i="1"/>
  <c r="E118" i="4"/>
  <c r="C118" i="1"/>
  <c r="C118" i="4"/>
  <c r="F108" i="4"/>
  <c r="D48" i="4"/>
  <c r="B53" i="4"/>
  <c r="D53" i="4"/>
  <c r="G59" i="1"/>
  <c r="G59" i="4"/>
  <c r="G54" i="1"/>
  <c r="G54" i="4"/>
  <c r="F54" i="4"/>
  <c r="C54" i="1"/>
  <c r="C54" i="4" s="1"/>
  <c r="G71" i="1"/>
  <c r="G71" i="4"/>
  <c r="F71" i="4"/>
  <c r="C71" i="1"/>
  <c r="C71" i="4"/>
  <c r="F78" i="1"/>
  <c r="G75" i="1"/>
  <c r="G75" i="4" s="1"/>
  <c r="F75" i="4"/>
  <c r="C75" i="1"/>
  <c r="C75" i="4"/>
  <c r="E80" i="1"/>
  <c r="E80" i="4"/>
  <c r="F80" i="4"/>
  <c r="F85" i="4"/>
  <c r="C95" i="1"/>
  <c r="C95" i="4"/>
  <c r="F95" i="4"/>
  <c r="G95" i="1"/>
  <c r="G95" i="4" s="1"/>
  <c r="G94" i="1"/>
  <c r="G94" i="4" s="1"/>
  <c r="C94" i="1"/>
  <c r="C94" i="4"/>
  <c r="E94" i="1"/>
  <c r="E94" i="4" s="1"/>
  <c r="G99" i="1"/>
  <c r="G99" i="4"/>
  <c r="F83" i="1"/>
  <c r="F83" i="4" s="1"/>
  <c r="E75" i="1"/>
  <c r="E75" i="4"/>
  <c r="F131" i="4"/>
  <c r="F133" i="1"/>
  <c r="G80" i="1"/>
  <c r="G80" i="4"/>
  <c r="G47" i="1"/>
  <c r="G47" i="4"/>
  <c r="F47" i="4"/>
  <c r="C47" i="1"/>
  <c r="C47" i="4"/>
  <c r="F48" i="1"/>
  <c r="G57" i="1"/>
  <c r="G57" i="4" s="1"/>
  <c r="G52" i="1"/>
  <c r="G52" i="4"/>
  <c r="F52" i="4"/>
  <c r="C52" i="1"/>
  <c r="C52" i="4"/>
  <c r="F53" i="1"/>
  <c r="G50" i="1"/>
  <c r="G50" i="4" s="1"/>
  <c r="F50" i="4"/>
  <c r="C50" i="1"/>
  <c r="C50" i="4"/>
  <c r="F62" i="4"/>
  <c r="E71" i="1"/>
  <c r="E71" i="4"/>
  <c r="G67" i="1"/>
  <c r="G67" i="4"/>
  <c r="E67" i="1"/>
  <c r="E67" i="4"/>
  <c r="F68" i="1"/>
  <c r="G64" i="1"/>
  <c r="G64" i="4" s="1"/>
  <c r="F64" i="4"/>
  <c r="C64" i="1"/>
  <c r="C64" i="4"/>
  <c r="G87" i="1"/>
  <c r="G87" i="4"/>
  <c r="E82" i="1"/>
  <c r="E82" i="4"/>
  <c r="E95" i="1"/>
  <c r="E95" i="4"/>
  <c r="G116" i="1"/>
  <c r="G116" i="4"/>
  <c r="G121" i="1"/>
  <c r="G121" i="4"/>
  <c r="F116" i="4"/>
  <c r="G125" i="1"/>
  <c r="G125" i="4" s="1"/>
  <c r="G135" i="1"/>
  <c r="G135" i="4" s="1"/>
  <c r="E135" i="1"/>
  <c r="E135" i="4" s="1"/>
  <c r="G136" i="1"/>
  <c r="G136" i="4" s="1"/>
  <c r="F63" i="1"/>
  <c r="B15" i="2" s="1"/>
  <c r="B15" i="3" s="1"/>
  <c r="G69" i="1"/>
  <c r="G69" i="4"/>
  <c r="G74" i="1"/>
  <c r="G74" i="4"/>
  <c r="E69" i="1"/>
  <c r="E69" i="4"/>
  <c r="E76" i="1"/>
  <c r="E76" i="4"/>
  <c r="G76" i="1"/>
  <c r="G76" i="4"/>
  <c r="F76" i="4"/>
  <c r="C76" i="1"/>
  <c r="C76" i="4" s="1"/>
  <c r="G112" i="1"/>
  <c r="G112" i="4" s="1"/>
  <c r="C112" i="1"/>
  <c r="C112" i="4" s="1"/>
  <c r="E112" i="1"/>
  <c r="E112" i="4" s="1"/>
  <c r="F112" i="4"/>
  <c r="G117" i="1"/>
  <c r="G117" i="4"/>
  <c r="G53" i="1"/>
  <c r="G53" i="4"/>
  <c r="F53" i="4"/>
  <c r="B13" i="2"/>
  <c r="B13" i="3" s="1"/>
  <c r="E78" i="1"/>
  <c r="E78" i="4" s="1"/>
  <c r="G78" i="1"/>
  <c r="G78" i="4" s="1"/>
  <c r="B18" i="2"/>
  <c r="B18" i="3" s="1"/>
  <c r="F78" i="4"/>
  <c r="F68" i="4"/>
  <c r="C68" i="1"/>
  <c r="C68" i="4" s="1"/>
  <c r="G73" i="1"/>
  <c r="G73" i="4" s="1"/>
  <c r="B16" i="2"/>
  <c r="B16" i="3" s="1"/>
  <c r="E68" i="1"/>
  <c r="E68" i="4" s="1"/>
  <c r="G48" i="1"/>
  <c r="G48" i="4" s="1"/>
  <c r="F48" i="4"/>
  <c r="B12" i="2"/>
  <c r="B12" i="3" s="1"/>
  <c r="C133" i="1"/>
  <c r="C133" i="4" s="1"/>
  <c r="B29" i="2"/>
  <c r="B29" i="3" s="1"/>
  <c r="E133" i="1"/>
  <c r="E133" i="4" s="1"/>
  <c r="F133" i="4"/>
  <c r="C83" i="1"/>
  <c r="C83" i="4" s="1"/>
  <c r="B19" i="2"/>
  <c r="B19" i="3" s="1"/>
  <c r="E53" i="1"/>
  <c r="E53" i="4" s="1"/>
  <c r="C48" i="1"/>
  <c r="C48" i="4" s="1"/>
  <c r="C53" i="1"/>
  <c r="C53" i="4" s="1"/>
  <c r="E48" i="1"/>
  <c r="E48" i="4" s="1"/>
  <c r="F137" i="4"/>
  <c r="F138" i="1"/>
  <c r="C137" i="1"/>
  <c r="C137" i="4" s="1"/>
  <c r="B30" i="2"/>
  <c r="B30" i="3" s="1"/>
  <c r="B47" i="3" s="1"/>
  <c r="F138" i="4"/>
  <c r="E138" i="1"/>
  <c r="E138" i="4" s="1"/>
  <c r="C138" i="1"/>
  <c r="C138" i="4" s="1"/>
  <c r="G138" i="1"/>
  <c r="G138" i="4" s="1"/>
  <c r="B24" i="3" l="1"/>
  <c r="B38" i="2"/>
  <c r="B47" i="2"/>
  <c r="E124" i="1"/>
  <c r="E124" i="4" s="1"/>
  <c r="G124" i="1"/>
  <c r="G124" i="4" s="1"/>
  <c r="F128" i="1"/>
  <c r="G129" i="1"/>
  <c r="G129" i="4" s="1"/>
  <c r="C124" i="1"/>
  <c r="C124" i="4" s="1"/>
  <c r="G68" i="1"/>
  <c r="G68" i="4" s="1"/>
  <c r="F63" i="4"/>
  <c r="G63" i="1"/>
  <c r="G63" i="4" s="1"/>
  <c r="C78" i="1"/>
  <c r="C78" i="4" s="1"/>
  <c r="G85" i="1"/>
  <c r="G85" i="4" s="1"/>
  <c r="E85" i="1"/>
  <c r="E85" i="4" s="1"/>
  <c r="F94" i="4"/>
  <c r="F98" i="1"/>
  <c r="F57" i="4"/>
  <c r="C57" i="1"/>
  <c r="C57" i="4" s="1"/>
  <c r="E83" i="1"/>
  <c r="E83" i="4" s="1"/>
  <c r="G105" i="1"/>
  <c r="G105" i="4" s="1"/>
  <c r="F58" i="1"/>
  <c r="E122" i="1"/>
  <c r="E122" i="4" s="1"/>
  <c r="G90" i="1"/>
  <c r="G90" i="4" s="1"/>
  <c r="G49" i="1"/>
  <c r="G49" i="4" s="1"/>
  <c r="F44" i="4"/>
  <c r="C44" i="1"/>
  <c r="C44" i="4" s="1"/>
  <c r="E44" i="1"/>
  <c r="E44" i="4" s="1"/>
  <c r="G44" i="1"/>
  <c r="G44" i="4" s="1"/>
  <c r="G60" i="1"/>
  <c r="G60" i="4" s="1"/>
  <c r="E55" i="1"/>
  <c r="E55" i="4" s="1"/>
  <c r="G55" i="1"/>
  <c r="G55" i="4" s="1"/>
  <c r="C55" i="1"/>
  <c r="C55" i="4" s="1"/>
  <c r="F74" i="4"/>
  <c r="C74" i="1"/>
  <c r="C74" i="4" s="1"/>
  <c r="C96" i="1"/>
  <c r="C96" i="4" s="1"/>
  <c r="G101" i="1"/>
  <c r="G101" i="4" s="1"/>
  <c r="E96" i="1"/>
  <c r="E96" i="4" s="1"/>
  <c r="F96" i="4"/>
  <c r="G111" i="1"/>
  <c r="G111" i="4" s="1"/>
  <c r="F111" i="4"/>
  <c r="E111" i="1"/>
  <c r="E111" i="4" s="1"/>
  <c r="F113" i="1"/>
  <c r="G131" i="1"/>
  <c r="G131" i="4" s="1"/>
  <c r="C131" i="1"/>
  <c r="C131" i="4" s="1"/>
  <c r="E131" i="1"/>
  <c r="E131" i="4" s="1"/>
  <c r="G62" i="1"/>
  <c r="G62" i="4" s="1"/>
  <c r="E100" i="1"/>
  <c r="E100" i="4" s="1"/>
  <c r="F103" i="1"/>
  <c r="F123" i="1"/>
  <c r="F122" i="4"/>
  <c r="C125" i="1"/>
  <c r="C125" i="4" s="1"/>
  <c r="G130" i="1"/>
  <c r="G130" i="4" s="1"/>
  <c r="G83" i="1"/>
  <c r="G83" i="4" s="1"/>
  <c r="C63" i="1"/>
  <c r="C63" i="4" s="1"/>
  <c r="B43" i="2"/>
  <c r="E63" i="1"/>
  <c r="E63" i="4" s="1"/>
  <c r="F88" i="1"/>
  <c r="C122" i="1"/>
  <c r="C122" i="4" s="1"/>
  <c r="E74" i="1"/>
  <c r="E74" i="4" s="1"/>
  <c r="G79" i="1"/>
  <c r="G79" i="4" s="1"/>
  <c r="E87" i="1"/>
  <c r="E87" i="4" s="1"/>
  <c r="C90" i="1"/>
  <c r="C90" i="4" s="1"/>
  <c r="G148" i="1"/>
  <c r="G148" i="4" s="1"/>
  <c r="E137" i="1"/>
  <c r="E137" i="4" s="1"/>
  <c r="G143" i="1"/>
  <c r="G143" i="4" s="1"/>
  <c r="F143" i="4"/>
  <c r="C143" i="1"/>
  <c r="C143" i="4" s="1"/>
  <c r="E113" i="1" l="1"/>
  <c r="E113" i="4" s="1"/>
  <c r="C113" i="1"/>
  <c r="C113" i="4" s="1"/>
  <c r="G113" i="1"/>
  <c r="G113" i="4" s="1"/>
  <c r="G118" i="1"/>
  <c r="G118" i="4" s="1"/>
  <c r="B25" i="2"/>
  <c r="F113" i="4"/>
  <c r="C128" i="1"/>
  <c r="C128" i="4" s="1"/>
  <c r="B28" i="2"/>
  <c r="B28" i="3" s="1"/>
  <c r="F128" i="4"/>
  <c r="E128" i="1"/>
  <c r="E128" i="4" s="1"/>
  <c r="G133" i="1"/>
  <c r="G133" i="4" s="1"/>
  <c r="G128" i="1"/>
  <c r="G128" i="4" s="1"/>
  <c r="B31" i="3"/>
  <c r="B48" i="3" s="1"/>
  <c r="B48" i="2"/>
  <c r="E88" i="1"/>
  <c r="E88" i="4" s="1"/>
  <c r="C88" i="1"/>
  <c r="C88" i="4" s="1"/>
  <c r="G93" i="1"/>
  <c r="G93" i="4" s="1"/>
  <c r="B20" i="2"/>
  <c r="B20" i="3" s="1"/>
  <c r="F88" i="4"/>
  <c r="G88" i="1"/>
  <c r="G88" i="4" s="1"/>
  <c r="F123" i="4"/>
  <c r="E123" i="1"/>
  <c r="E123" i="4" s="1"/>
  <c r="B27" i="2"/>
  <c r="B27" i="3" s="1"/>
  <c r="G123" i="1"/>
  <c r="G123" i="4" s="1"/>
  <c r="C123" i="1"/>
  <c r="C123" i="4" s="1"/>
  <c r="G58" i="1"/>
  <c r="G58" i="4" s="1"/>
  <c r="C58" i="1"/>
  <c r="C58" i="4" s="1"/>
  <c r="E58" i="1"/>
  <c r="E58" i="4" s="1"/>
  <c r="B14" i="2"/>
  <c r="B14" i="3" s="1"/>
  <c r="F58" i="4"/>
  <c r="C103" i="1"/>
  <c r="C103" i="4" s="1"/>
  <c r="E103" i="1"/>
  <c r="E103" i="4" s="1"/>
  <c r="B23" i="2"/>
  <c r="F103" i="4"/>
  <c r="G108" i="1"/>
  <c r="G108" i="4" s="1"/>
  <c r="G103" i="1"/>
  <c r="G103" i="4" s="1"/>
  <c r="B22" i="2"/>
  <c r="C98" i="1"/>
  <c r="C98" i="4" s="1"/>
  <c r="E98" i="1"/>
  <c r="E98" i="4" s="1"/>
  <c r="G98" i="1"/>
  <c r="G98" i="4" s="1"/>
  <c r="F98" i="4"/>
  <c r="B22" i="3" l="1"/>
  <c r="B39" i="2"/>
  <c r="B40" i="2"/>
  <c r="B23" i="3"/>
  <c r="B42" i="2"/>
  <c r="B25" i="3"/>
</calcChain>
</file>

<file path=xl/sharedStrings.xml><?xml version="1.0" encoding="utf-8"?>
<sst xmlns="http://schemas.openxmlformats.org/spreadsheetml/2006/main" count="357" uniqueCount="24">
  <si>
    <t>Kravu apgrozība autotransportā (milj. t/km)</t>
  </si>
  <si>
    <t>datu avots: CSP</t>
  </si>
  <si>
    <t>ar Latvijā reģistrētiem transporta līdzekļiem</t>
  </si>
  <si>
    <t>iekšzemes satiksmē</t>
  </si>
  <si>
    <t>%</t>
  </si>
  <si>
    <t>starptautiskajā satiksmē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</si>
  <si>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</si>
  <si>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</si>
  <si>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</si>
  <si>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</si>
  <si>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</si>
  <si>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</si>
  <si>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</si>
  <si>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</si>
  <si>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kravu apgrozība (milj. t/km)</t>
  </si>
  <si>
    <t>Freight turnover in road transport (mill t/km)</t>
  </si>
  <si>
    <t>Data source: CSB</t>
  </si>
  <si>
    <t>with vehicles registered in Latvia</t>
  </si>
  <si>
    <t>inland traffic</t>
  </si>
  <si>
    <t>international traffic</t>
  </si>
  <si>
    <t>TOTAL</t>
  </si>
  <si>
    <t>%, to compare with the previous year period</t>
  </si>
  <si>
    <t>years</t>
  </si>
  <si>
    <t>freight turnover (mill t/km)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</si>
</sst>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 Tilde"/>
      <charset val="186"/>
    </font>
    <font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5" fillId="2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0" fontId="1" fillId="3" borderId="6" xfId="0" applyFont="1" applyFill="1" applyBorder="1" applyAlignment="1">
      <alignment horizontal="justify" vertical="top"/>
    </xf>
    <xf numFmtId="10" fontId="6" fillId="2" borderId="7" xfId="0" applyNumberFormat="1" applyFont="1" applyFill="1" applyBorder="1" applyAlignment="1">
      <alignment horizontal="center" vertical="top"/>
    </xf>
    <xf numFmtId="10" fontId="4" fillId="3" borderId="4" xfId="0" applyNumberFormat="1" applyFont="1" applyFill="1" applyBorder="1" applyAlignment="1">
      <alignment horizontal="justify" vertical="top"/>
    </xf>
    <xf numFmtId="0" fontId="1" fillId="2" borderId="2" xfId="0" applyFont="1" applyFill="1" applyBorder="1" applyAlignment="1">
      <alignment horizontal="justify" vertical="top"/>
    </xf>
    <xf numFmtId="10" fontId="6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justify" vertical="top"/>
    </xf>
    <xf numFmtId="0" fontId="6" fillId="2" borderId="8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10" fontId="4" fillId="0" borderId="0" xfId="0" applyNumberFormat="1" applyFont="1" applyAlignment="1">
      <alignment vertical="top"/>
    </xf>
    <xf numFmtId="0" fontId="2" fillId="4" borderId="9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1" fillId="5" borderId="11" xfId="0" applyFont="1" applyFill="1" applyBorder="1" applyAlignment="1">
      <alignment vertical="top"/>
    </xf>
    <xf numFmtId="164" fontId="1" fillId="0" borderId="12" xfId="0" applyNumberFormat="1" applyFont="1" applyBorder="1" applyAlignment="1">
      <alignment vertical="top"/>
    </xf>
    <xf numFmtId="0" fontId="1" fillId="5" borderId="13" xfId="0" applyFont="1" applyFill="1" applyBorder="1" applyAlignment="1">
      <alignment vertical="top"/>
    </xf>
    <xf numFmtId="164" fontId="1" fillId="0" borderId="14" xfId="0" applyNumberFormat="1" applyFont="1" applyBorder="1" applyAlignment="1">
      <alignment vertical="top"/>
    </xf>
    <xf numFmtId="0" fontId="3" fillId="5" borderId="15" xfId="0" applyFont="1" applyFill="1" applyBorder="1" applyAlignment="1">
      <alignment vertical="top"/>
    </xf>
    <xf numFmtId="0" fontId="3" fillId="5" borderId="16" xfId="0" applyFont="1" applyFill="1" applyBorder="1" applyAlignment="1">
      <alignment vertical="top"/>
    </xf>
    <xf numFmtId="0" fontId="3" fillId="5" borderId="17" xfId="0" applyFont="1" applyFill="1" applyBorder="1" applyAlignment="1">
      <alignment vertical="top"/>
    </xf>
    <xf numFmtId="0" fontId="3" fillId="5" borderId="18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1" fillId="0" borderId="19" xfId="0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10" fontId="4" fillId="0" borderId="21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22" xfId="0" applyFont="1" applyBorder="1" applyAlignment="1">
      <alignment horizontal="right" vertical="top"/>
    </xf>
    <xf numFmtId="10" fontId="4" fillId="0" borderId="23" xfId="0" applyNumberFormat="1" applyFont="1" applyBorder="1" applyAlignment="1">
      <alignment horizontal="right" vertical="top"/>
    </xf>
    <xf numFmtId="0" fontId="1" fillId="0" borderId="24" xfId="0" applyFont="1" applyBorder="1" applyAlignment="1">
      <alignment horizontal="right" vertical="top"/>
    </xf>
    <xf numFmtId="0" fontId="1" fillId="0" borderId="25" xfId="0" applyFont="1" applyBorder="1" applyAlignment="1">
      <alignment horizontal="right" vertical="top"/>
    </xf>
    <xf numFmtId="10" fontId="4" fillId="0" borderId="26" xfId="0" applyNumberFormat="1" applyFont="1" applyBorder="1" applyAlignment="1">
      <alignment horizontal="right" vertical="top"/>
    </xf>
    <xf numFmtId="0" fontId="3" fillId="0" borderId="10" xfId="0" applyFont="1" applyBorder="1" applyAlignment="1">
      <alignment horizontal="right" vertical="top"/>
    </xf>
    <xf numFmtId="0" fontId="3" fillId="0" borderId="27" xfId="0" applyFont="1" applyBorder="1" applyAlignment="1">
      <alignment horizontal="right" vertical="top"/>
    </xf>
    <xf numFmtId="10" fontId="7" fillId="0" borderId="28" xfId="0" applyNumberFormat="1" applyFont="1" applyBorder="1" applyAlignment="1">
      <alignment horizontal="right" vertical="top"/>
    </xf>
    <xf numFmtId="0" fontId="3" fillId="0" borderId="18" xfId="0" applyFont="1" applyBorder="1" applyAlignment="1">
      <alignment horizontal="right" vertical="top"/>
    </xf>
    <xf numFmtId="10" fontId="4" fillId="0" borderId="9" xfId="0" applyNumberFormat="1" applyFont="1" applyBorder="1" applyAlignment="1">
      <alignment horizontal="right" vertical="top"/>
    </xf>
    <xf numFmtId="0" fontId="1" fillId="0" borderId="23" xfId="0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0" fontId="4" fillId="0" borderId="24" xfId="0" applyNumberFormat="1" applyFont="1" applyBorder="1" applyAlignment="1">
      <alignment horizontal="right" vertical="top"/>
    </xf>
    <xf numFmtId="0" fontId="1" fillId="0" borderId="26" xfId="0" applyFont="1" applyBorder="1" applyAlignment="1">
      <alignment horizontal="right" vertical="top"/>
    </xf>
    <xf numFmtId="10" fontId="4" fillId="0" borderId="29" xfId="0" applyNumberFormat="1" applyFont="1" applyBorder="1" applyAlignment="1">
      <alignment horizontal="right" vertical="top"/>
    </xf>
    <xf numFmtId="10" fontId="7" fillId="0" borderId="10" xfId="0" applyNumberFormat="1" applyFont="1" applyBorder="1" applyAlignment="1">
      <alignment horizontal="right" vertical="top"/>
    </xf>
    <xf numFmtId="0" fontId="3" fillId="0" borderId="28" xfId="0" applyFont="1" applyBorder="1" applyAlignment="1">
      <alignment horizontal="right" vertical="top"/>
    </xf>
    <xf numFmtId="10" fontId="7" fillId="0" borderId="30" xfId="0" applyNumberFormat="1" applyFont="1" applyBorder="1" applyAlignment="1">
      <alignment horizontal="right" vertical="top"/>
    </xf>
    <xf numFmtId="164" fontId="1" fillId="0" borderId="15" xfId="0" applyNumberFormat="1" applyFont="1" applyBorder="1" applyAlignment="1">
      <alignment horizontal="right" vertical="top"/>
    </xf>
    <xf numFmtId="164" fontId="1" fillId="0" borderId="19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2" fontId="1" fillId="0" borderId="3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164" fontId="1" fillId="0" borderId="9" xfId="0" applyNumberFormat="1" applyFont="1" applyBorder="1" applyAlignment="1">
      <alignment horizontal="right" vertical="top"/>
    </xf>
    <xf numFmtId="164" fontId="1" fillId="0" borderId="17" xfId="0" applyNumberFormat="1" applyFont="1" applyBorder="1" applyAlignment="1">
      <alignment horizontal="right" vertical="top"/>
    </xf>
    <xf numFmtId="164" fontId="1" fillId="0" borderId="24" xfId="0" applyNumberFormat="1" applyFont="1" applyBorder="1" applyAlignment="1">
      <alignment horizontal="right" vertical="top"/>
    </xf>
    <xf numFmtId="0" fontId="1" fillId="0" borderId="29" xfId="0" applyFont="1" applyBorder="1" applyAlignment="1">
      <alignment horizontal="right" vertical="top"/>
    </xf>
    <xf numFmtId="164" fontId="3" fillId="0" borderId="18" xfId="0" applyNumberFormat="1" applyFont="1" applyBorder="1" applyAlignment="1">
      <alignment horizontal="right" vertical="top"/>
    </xf>
    <xf numFmtId="164" fontId="3" fillId="0" borderId="10" xfId="0" applyNumberFormat="1" applyFont="1" applyBorder="1" applyAlignment="1">
      <alignment horizontal="right" vertical="top"/>
    </xf>
    <xf numFmtId="0" fontId="3" fillId="0" borderId="32" xfId="0" applyFont="1" applyBorder="1" applyAlignment="1">
      <alignment horizontal="right" vertical="top"/>
    </xf>
    <xf numFmtId="2" fontId="3" fillId="0" borderId="33" xfId="0" applyNumberFormat="1" applyFont="1" applyBorder="1" applyAlignment="1">
      <alignment horizontal="right" vertical="top"/>
    </xf>
    <xf numFmtId="164" fontId="3" fillId="0" borderId="33" xfId="0" applyNumberFormat="1" applyFont="1" applyBorder="1" applyAlignment="1">
      <alignment horizontal="right" vertical="top"/>
    </xf>
    <xf numFmtId="164" fontId="1" fillId="0" borderId="34" xfId="0" applyNumberFormat="1" applyFont="1" applyBorder="1" applyAlignment="1">
      <alignment horizontal="right" vertical="top"/>
    </xf>
    <xf numFmtId="164" fontId="1" fillId="0" borderId="31" xfId="0" applyNumberFormat="1" applyFont="1" applyBorder="1" applyAlignment="1">
      <alignment horizontal="right" vertical="top"/>
    </xf>
    <xf numFmtId="164" fontId="1" fillId="0" borderId="16" xfId="0" applyNumberFormat="1" applyFont="1" applyBorder="1" applyAlignment="1" applyProtection="1">
      <alignment horizontal="right" vertical="top"/>
      <protection locked="0"/>
    </xf>
    <xf numFmtId="164" fontId="1" fillId="0" borderId="17" xfId="0" applyNumberFormat="1" applyFont="1" applyBorder="1" applyAlignment="1" applyProtection="1">
      <alignment horizontal="right" vertical="top"/>
      <protection locked="0"/>
    </xf>
    <xf numFmtId="164" fontId="1" fillId="0" borderId="0" xfId="0" applyNumberFormat="1" applyFont="1" applyAlignment="1">
      <alignment vertical="top"/>
    </xf>
    <xf numFmtId="164" fontId="5" fillId="2" borderId="2" xfId="0" applyNumberFormat="1" applyFont="1" applyFill="1" applyBorder="1" applyAlignment="1">
      <alignment horizontal="justify" vertical="top"/>
    </xf>
    <xf numFmtId="164" fontId="5" fillId="2" borderId="4" xfId="0" applyNumberFormat="1" applyFont="1" applyFill="1" applyBorder="1" applyAlignment="1">
      <alignment horizontal="justify" vertical="top"/>
    </xf>
    <xf numFmtId="164" fontId="1" fillId="0" borderId="23" xfId="0" applyNumberFormat="1" applyFont="1" applyBorder="1" applyAlignment="1">
      <alignment horizontal="right" vertical="top"/>
    </xf>
    <xf numFmtId="164" fontId="1" fillId="0" borderId="26" xfId="0" applyNumberFormat="1" applyFont="1" applyBorder="1" applyAlignment="1">
      <alignment horizontal="right" vertical="top"/>
    </xf>
    <xf numFmtId="164" fontId="3" fillId="0" borderId="28" xfId="0" applyNumberFormat="1" applyFont="1" applyBorder="1" applyAlignment="1">
      <alignment horizontal="right" vertical="top"/>
    </xf>
    <xf numFmtId="164" fontId="5" fillId="2" borderId="3" xfId="0" applyNumberFormat="1" applyFont="1" applyFill="1" applyBorder="1" applyAlignment="1">
      <alignment horizontal="justify" vertical="top"/>
    </xf>
    <xf numFmtId="164" fontId="1" fillId="0" borderId="35" xfId="0" applyNumberFormat="1" applyFont="1" applyBorder="1" applyAlignment="1">
      <alignment horizontal="right" vertical="top"/>
    </xf>
    <xf numFmtId="164" fontId="1" fillId="0" borderId="23" xfId="0" applyNumberFormat="1" applyFont="1" applyBorder="1" applyAlignment="1" applyProtection="1">
      <alignment horizontal="right" vertical="top"/>
      <protection locked="0"/>
    </xf>
    <xf numFmtId="164" fontId="1" fillId="0" borderId="26" xfId="0" applyNumberFormat="1" applyFont="1" applyBorder="1" applyAlignment="1" applyProtection="1">
      <alignment horizontal="right" vertical="top"/>
      <protection locked="0"/>
    </xf>
    <xf numFmtId="0" fontId="1" fillId="0" borderId="36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10" fontId="4" fillId="0" borderId="23" xfId="0" applyNumberFormat="1" applyFont="1" applyBorder="1" applyAlignment="1">
      <alignment vertical="top"/>
    </xf>
    <xf numFmtId="10" fontId="1" fillId="0" borderId="37" xfId="0" applyNumberFormat="1" applyFont="1" applyBorder="1" applyAlignment="1">
      <alignment vertical="top"/>
    </xf>
    <xf numFmtId="10" fontId="1" fillId="0" borderId="23" xfId="0" applyNumberFormat="1" applyFont="1" applyBorder="1" applyAlignment="1">
      <alignment vertical="top"/>
    </xf>
    <xf numFmtId="10" fontId="9" fillId="0" borderId="28" xfId="0" applyNumberFormat="1" applyFont="1" applyBorder="1" applyAlignment="1">
      <alignment vertical="top"/>
    </xf>
    <xf numFmtId="10" fontId="8" fillId="0" borderId="28" xfId="0" applyNumberFormat="1" applyFont="1" applyBorder="1" applyAlignment="1">
      <alignment vertical="top"/>
    </xf>
    <xf numFmtId="164" fontId="1" fillId="0" borderId="9" xfId="0" applyNumberFormat="1" applyFont="1" applyBorder="1" applyAlignment="1">
      <alignment vertical="top"/>
    </xf>
    <xf numFmtId="10" fontId="4" fillId="0" borderId="9" xfId="0" applyNumberFormat="1" applyFont="1" applyBorder="1" applyAlignment="1">
      <alignment vertical="top"/>
    </xf>
    <xf numFmtId="10" fontId="4" fillId="0" borderId="16" xfId="0" applyNumberFormat="1" applyFont="1" applyBorder="1" applyAlignment="1">
      <alignment vertical="top"/>
    </xf>
    <xf numFmtId="164" fontId="8" fillId="0" borderId="10" xfId="0" applyNumberFormat="1" applyFont="1" applyBorder="1" applyAlignment="1">
      <alignment vertical="top"/>
    </xf>
    <xf numFmtId="10" fontId="9" fillId="0" borderId="18" xfId="0" applyNumberFormat="1" applyFont="1" applyBorder="1" applyAlignment="1">
      <alignment vertical="top"/>
    </xf>
    <xf numFmtId="0" fontId="1" fillId="5" borderId="13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>
      <alignment horizontal="right" vertical="top"/>
    </xf>
    <xf numFmtId="0" fontId="8" fillId="5" borderId="38" xfId="0" applyFont="1" applyFill="1" applyBorder="1" applyAlignment="1">
      <alignment vertical="top"/>
    </xf>
    <xf numFmtId="0" fontId="8" fillId="5" borderId="9" xfId="0" applyFont="1" applyFill="1" applyBorder="1" applyAlignment="1">
      <alignment vertical="top"/>
    </xf>
    <xf numFmtId="0" fontId="8" fillId="5" borderId="10" xfId="0" applyFont="1" applyFill="1" applyBorder="1" applyAlignment="1">
      <alignment horizontal="left" vertical="top"/>
    </xf>
    <xf numFmtId="0" fontId="1" fillId="5" borderId="16" xfId="0" applyFont="1" applyFill="1" applyBorder="1" applyAlignment="1">
      <alignment vertical="top"/>
    </xf>
    <xf numFmtId="0" fontId="8" fillId="5" borderId="18" xfId="0" applyFont="1" applyFill="1" applyBorder="1" applyAlignment="1">
      <alignment vertical="top"/>
    </xf>
    <xf numFmtId="164" fontId="1" fillId="0" borderId="38" xfId="0" applyNumberFormat="1" applyFont="1" applyBorder="1" applyAlignment="1">
      <alignment vertical="top"/>
    </xf>
    <xf numFmtId="164" fontId="8" fillId="0" borderId="18" xfId="0" applyNumberFormat="1" applyFont="1" applyBorder="1" applyAlignment="1">
      <alignment vertical="top"/>
    </xf>
    <xf numFmtId="0" fontId="1" fillId="5" borderId="0" xfId="0" applyFont="1" applyFill="1" applyAlignment="1">
      <alignment vertical="top"/>
    </xf>
    <xf numFmtId="0" fontId="3" fillId="5" borderId="18" xfId="0" applyFont="1" applyFill="1" applyBorder="1" applyAlignment="1">
      <alignment horizontal="left" vertical="top"/>
    </xf>
    <xf numFmtId="164" fontId="1" fillId="0" borderId="39" xfId="0" applyNumberFormat="1" applyFont="1" applyBorder="1" applyAlignment="1">
      <alignment vertical="top"/>
    </xf>
    <xf numFmtId="164" fontId="1" fillId="0" borderId="31" xfId="0" applyNumberFormat="1" applyFont="1" applyBorder="1" applyAlignment="1">
      <alignment vertical="top"/>
    </xf>
    <xf numFmtId="164" fontId="8" fillId="0" borderId="33" xfId="0" applyNumberFormat="1" applyFont="1" applyBorder="1" applyAlignment="1">
      <alignment vertical="top"/>
    </xf>
    <xf numFmtId="10" fontId="4" fillId="0" borderId="40" xfId="0" applyNumberFormat="1" applyFont="1" applyBorder="1" applyAlignment="1">
      <alignment vertical="top"/>
    </xf>
    <xf numFmtId="10" fontId="4" fillId="0" borderId="41" xfId="0" applyNumberFormat="1" applyFont="1" applyBorder="1" applyAlignment="1">
      <alignment vertical="top"/>
    </xf>
    <xf numFmtId="10" fontId="4" fillId="0" borderId="42" xfId="0" applyNumberFormat="1" applyFont="1" applyBorder="1" applyAlignment="1">
      <alignment vertical="top"/>
    </xf>
    <xf numFmtId="10" fontId="4" fillId="0" borderId="38" xfId="0" applyNumberFormat="1" applyFont="1" applyBorder="1" applyAlignment="1">
      <alignment vertical="top"/>
    </xf>
    <xf numFmtId="0" fontId="3" fillId="5" borderId="10" xfId="0" applyFont="1" applyFill="1" applyBorder="1" applyAlignment="1">
      <alignment horizontal="right" vertical="top"/>
    </xf>
    <xf numFmtId="164" fontId="3" fillId="0" borderId="18" xfId="0" applyNumberFormat="1" applyFont="1" applyBorder="1" applyAlignment="1">
      <alignment vertical="top"/>
    </xf>
    <xf numFmtId="10" fontId="7" fillId="0" borderId="10" xfId="0" applyNumberFormat="1" applyFont="1" applyBorder="1" applyAlignment="1">
      <alignment vertical="top"/>
    </xf>
    <xf numFmtId="164" fontId="3" fillId="0" borderId="10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164" fontId="3" fillId="0" borderId="33" xfId="0" applyNumberFormat="1" applyFont="1" applyBorder="1" applyAlignment="1">
      <alignment vertical="top"/>
    </xf>
    <xf numFmtId="10" fontId="1" fillId="0" borderId="40" xfId="0" applyNumberFormat="1" applyFont="1" applyBorder="1" applyAlignment="1">
      <alignment vertical="top"/>
    </xf>
    <xf numFmtId="10" fontId="1" fillId="0" borderId="41" xfId="0" applyNumberFormat="1" applyFont="1" applyBorder="1" applyAlignment="1">
      <alignment vertical="top"/>
    </xf>
    <xf numFmtId="0" fontId="1" fillId="5" borderId="13" xfId="0" applyFont="1" applyFill="1" applyBorder="1" applyAlignment="1">
      <alignment horizontal="right" vertical="top"/>
    </xf>
    <xf numFmtId="0" fontId="3" fillId="5" borderId="38" xfId="0" applyFont="1" applyFill="1" applyBorder="1" applyAlignment="1">
      <alignment vertical="top"/>
    </xf>
    <xf numFmtId="0" fontId="3" fillId="5" borderId="9" xfId="0" applyFont="1" applyFill="1" applyBorder="1" applyAlignment="1">
      <alignment vertical="top"/>
    </xf>
    <xf numFmtId="0" fontId="3" fillId="5" borderId="10" xfId="0" applyFont="1" applyFill="1" applyBorder="1" applyAlignment="1">
      <alignment horizontal="left" vertical="top"/>
    </xf>
    <xf numFmtId="10" fontId="9" fillId="0" borderId="30" xfId="0" applyNumberFormat="1" applyFont="1" applyBorder="1" applyAlignment="1">
      <alignment vertical="top"/>
    </xf>
    <xf numFmtId="10" fontId="3" fillId="0" borderId="28" xfId="0" applyNumberFormat="1" applyFont="1" applyBorder="1" applyAlignment="1">
      <alignment vertical="top"/>
    </xf>
    <xf numFmtId="164" fontId="1" fillId="0" borderId="39" xfId="0" applyNumberFormat="1" applyFont="1" applyBorder="1" applyAlignment="1">
      <alignment horizontal="right" vertical="top"/>
    </xf>
    <xf numFmtId="0" fontId="1" fillId="0" borderId="39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8" fillId="0" borderId="33" xfId="0" applyFont="1" applyBorder="1" applyAlignment="1">
      <alignment vertical="top"/>
    </xf>
    <xf numFmtId="0" fontId="3" fillId="0" borderId="33" xfId="0" applyFont="1" applyBorder="1" applyAlignment="1">
      <alignment vertical="top"/>
    </xf>
    <xf numFmtId="10" fontId="1" fillId="0" borderId="42" xfId="0" applyNumberFormat="1" applyFont="1" applyBorder="1" applyAlignment="1">
      <alignment vertical="top"/>
    </xf>
    <xf numFmtId="0" fontId="3" fillId="5" borderId="30" xfId="0" applyFont="1" applyFill="1" applyBorder="1" applyAlignment="1">
      <alignment horizontal="left" vertical="top"/>
    </xf>
    <xf numFmtId="10" fontId="7" fillId="0" borderId="43" xfId="0" applyNumberFormat="1" applyFont="1" applyBorder="1" applyAlignment="1">
      <alignment vertical="top"/>
    </xf>
    <xf numFmtId="10" fontId="4" fillId="0" borderId="44" xfId="0" applyNumberFormat="1" applyFont="1" applyBorder="1" applyAlignment="1">
      <alignment vertical="top"/>
    </xf>
    <xf numFmtId="10" fontId="4" fillId="0" borderId="22" xfId="0" applyNumberFormat="1" applyFont="1" applyBorder="1" applyAlignment="1">
      <alignment vertical="top"/>
    </xf>
    <xf numFmtId="10" fontId="7" fillId="0" borderId="27" xfId="0" applyNumberFormat="1" applyFont="1" applyBorder="1" applyAlignment="1">
      <alignment vertical="top"/>
    </xf>
    <xf numFmtId="10" fontId="9" fillId="0" borderId="10" xfId="0" applyNumberFormat="1" applyFont="1" applyBorder="1" applyAlignment="1">
      <alignment vertical="top"/>
    </xf>
    <xf numFmtId="10" fontId="9" fillId="0" borderId="43" xfId="0" applyNumberFormat="1" applyFont="1" applyBorder="1" applyAlignment="1">
      <alignment vertical="top"/>
    </xf>
    <xf numFmtId="164" fontId="1" fillId="0" borderId="38" xfId="0" applyNumberFormat="1" applyFont="1" applyBorder="1" applyAlignment="1">
      <alignment horizontal="right" vertical="top"/>
    </xf>
    <xf numFmtId="10" fontId="4" fillId="0" borderId="38" xfId="0" applyNumberFormat="1" applyFont="1" applyBorder="1" applyAlignment="1">
      <alignment horizontal="right" vertical="top"/>
    </xf>
    <xf numFmtId="10" fontId="4" fillId="0" borderId="44" xfId="0" applyNumberFormat="1" applyFont="1" applyBorder="1" applyAlignment="1">
      <alignment horizontal="right" vertical="top"/>
    </xf>
    <xf numFmtId="10" fontId="4" fillId="0" borderId="22" xfId="0" applyNumberFormat="1" applyFont="1" applyBorder="1" applyAlignment="1">
      <alignment horizontal="right" vertical="top"/>
    </xf>
    <xf numFmtId="10" fontId="7" fillId="0" borderId="27" xfId="0" applyNumberFormat="1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164" fontId="1" fillId="0" borderId="19" xfId="0" applyNumberFormat="1" applyFont="1" applyBorder="1" applyAlignment="1" applyProtection="1">
      <alignment horizontal="right" vertical="top"/>
      <protection locked="0"/>
    </xf>
    <xf numFmtId="164" fontId="1" fillId="0" borderId="9" xfId="0" applyNumberFormat="1" applyFont="1" applyBorder="1" applyAlignment="1" applyProtection="1">
      <alignment horizontal="right" vertical="top"/>
      <protection locked="0"/>
    </xf>
    <xf numFmtId="164" fontId="1" fillId="0" borderId="24" xfId="0" applyNumberFormat="1" applyFont="1" applyBorder="1" applyAlignment="1" applyProtection="1">
      <alignment horizontal="right" vertical="top"/>
      <protection locked="0"/>
    </xf>
    <xf numFmtId="0" fontId="8" fillId="0" borderId="10" xfId="0" applyFont="1" applyBorder="1" applyAlignment="1">
      <alignment vertical="top"/>
    </xf>
    <xf numFmtId="10" fontId="9" fillId="0" borderId="27" xfId="0" applyNumberFormat="1" applyFont="1" applyBorder="1" applyAlignment="1">
      <alignment vertical="top"/>
    </xf>
    <xf numFmtId="164" fontId="1" fillId="0" borderId="23" xfId="0" applyNumberFormat="1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1" fillId="0" borderId="38" xfId="0" applyFont="1" applyBorder="1" applyAlignment="1">
      <alignment vertical="top"/>
    </xf>
    <xf numFmtId="164" fontId="3" fillId="0" borderId="28" xfId="0" applyNumberFormat="1" applyFont="1" applyBorder="1" applyAlignment="1">
      <alignment vertical="top"/>
    </xf>
    <xf numFmtId="0" fontId="8" fillId="5" borderId="30" xfId="0" applyFont="1" applyFill="1" applyBorder="1" applyAlignment="1">
      <alignment horizontal="left" vertical="top"/>
    </xf>
    <xf numFmtId="10" fontId="8" fillId="0" borderId="43" xfId="0" applyNumberFormat="1" applyFont="1" applyBorder="1" applyAlignment="1">
      <alignment vertical="top"/>
    </xf>
    <xf numFmtId="0" fontId="8" fillId="5" borderId="18" xfId="0" applyFont="1" applyFill="1" applyBorder="1" applyAlignment="1">
      <alignment horizontal="left" vertical="top"/>
    </xf>
    <xf numFmtId="0" fontId="1" fillId="5" borderId="13" xfId="0" applyFont="1" applyFill="1" applyBorder="1" applyAlignment="1" applyProtection="1">
      <alignment vertical="top"/>
      <protection locked="0"/>
    </xf>
    <xf numFmtId="164" fontId="8" fillId="0" borderId="30" xfId="0" applyNumberFormat="1" applyFont="1" applyBorder="1" applyAlignment="1">
      <alignment vertical="top"/>
    </xf>
    <xf numFmtId="0" fontId="8" fillId="5" borderId="10" xfId="0" applyFont="1" applyFill="1" applyBorder="1" applyAlignment="1">
      <alignment vertical="top"/>
    </xf>
    <xf numFmtId="0" fontId="1" fillId="6" borderId="13" xfId="0" applyFont="1" applyFill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7" borderId="13" xfId="0" applyFont="1" applyFill="1" applyBorder="1" applyAlignment="1">
      <alignment vertical="top"/>
    </xf>
    <xf numFmtId="164" fontId="10" fillId="0" borderId="38" xfId="0" applyNumberFormat="1" applyFont="1" applyBorder="1"/>
    <xf numFmtId="164" fontId="8" fillId="0" borderId="0" xfId="0" applyNumberFormat="1" applyFont="1" applyAlignment="1">
      <alignment vertical="top"/>
    </xf>
    <xf numFmtId="0" fontId="1" fillId="8" borderId="45" xfId="0" applyFont="1" applyFill="1" applyBorder="1" applyAlignment="1">
      <alignment vertical="top"/>
    </xf>
    <xf numFmtId="0" fontId="1" fillId="8" borderId="45" xfId="0" applyFont="1" applyFill="1" applyBorder="1" applyAlignment="1">
      <alignment vertical="top" wrapText="1"/>
    </xf>
    <xf numFmtId="0" fontId="1" fillId="8" borderId="45" xfId="0" applyFont="1" applyFill="1" applyBorder="1" applyAlignment="1">
      <alignment horizontal="justify" vertical="top" wrapText="1"/>
    </xf>
    <xf numFmtId="0" fontId="1" fillId="0" borderId="45" xfId="0" applyFont="1" applyBorder="1" applyAlignment="1">
      <alignment vertical="top"/>
    </xf>
    <xf numFmtId="164" fontId="11" fillId="8" borderId="45" xfId="0" applyNumberFormat="1" applyFont="1" applyFill="1" applyBorder="1" applyAlignment="1">
      <alignment vertical="top"/>
    </xf>
    <xf numFmtId="0" fontId="11" fillId="0" borderId="45" xfId="0" applyFont="1" applyBorder="1" applyAlignment="1">
      <alignment vertical="top"/>
    </xf>
    <xf numFmtId="0" fontId="1" fillId="9" borderId="38" xfId="0" applyFont="1" applyFill="1" applyBorder="1" applyAlignment="1">
      <alignment vertical="top"/>
    </xf>
    <xf numFmtId="0" fontId="1" fillId="9" borderId="9" xfId="0" applyFont="1" applyFill="1" applyBorder="1" applyAlignment="1">
      <alignment vertical="top"/>
    </xf>
    <xf numFmtId="10" fontId="4" fillId="0" borderId="46" xfId="0" applyNumberFormat="1" applyFont="1" applyBorder="1" applyAlignment="1">
      <alignment vertical="top"/>
    </xf>
    <xf numFmtId="10" fontId="4" fillId="0" borderId="37" xfId="0" applyNumberFormat="1" applyFont="1" applyBorder="1" applyAlignment="1">
      <alignment vertical="top"/>
    </xf>
    <xf numFmtId="0" fontId="3" fillId="9" borderId="10" xfId="0" applyFont="1" applyFill="1" applyBorder="1" applyAlignment="1">
      <alignment vertical="top"/>
    </xf>
    <xf numFmtId="10" fontId="7" fillId="0" borderId="18" xfId="0" applyNumberFormat="1" applyFont="1" applyBorder="1" applyAlignment="1">
      <alignment vertical="top"/>
    </xf>
    <xf numFmtId="10" fontId="7" fillId="0" borderId="28" xfId="0" applyNumberFormat="1" applyFont="1" applyBorder="1" applyAlignment="1">
      <alignment vertical="top"/>
    </xf>
    <xf numFmtId="0" fontId="1" fillId="6" borderId="47" xfId="0" applyFont="1" applyFill="1" applyBorder="1" applyAlignment="1">
      <alignment vertical="top"/>
    </xf>
    <xf numFmtId="0" fontId="1" fillId="0" borderId="48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164" fontId="1" fillId="0" borderId="24" xfId="0" applyNumberFormat="1" applyFont="1" applyBorder="1" applyAlignment="1">
      <alignment vertical="top"/>
    </xf>
    <xf numFmtId="0" fontId="1" fillId="0" borderId="49" xfId="0" applyFont="1" applyBorder="1" applyAlignment="1">
      <alignment vertical="top"/>
    </xf>
    <xf numFmtId="0" fontId="1" fillId="7" borderId="47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98568980085173"/>
          <c:y val="7.5581395348837205E-2"/>
          <c:w val="0.85072584172022436"/>
          <c:h val="0.796511627906976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8"/>
              <c:layout>
                <c:manualLayout>
                  <c:x val="-3.8781887776192154E-3"/>
                  <c:y val="-1.72621009583104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EA-4F0A-910F-53E4F489C6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'kr.apgr-gadi'!$A$5:$A$33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'kr.apgr-gadi'!$B$5:$B$33</c:f>
              <c:numCache>
                <c:formatCode>0.0</c:formatCode>
                <c:ptCount val="29"/>
                <c:pt idx="0">
                  <c:v>1402</c:v>
                </c:pt>
                <c:pt idx="1">
                  <c:v>1843</c:v>
                </c:pt>
                <c:pt idx="2">
                  <c:v>2208</c:v>
                </c:pt>
                <c:pt idx="3">
                  <c:v>3352</c:v>
                </c:pt>
                <c:pt idx="4">
                  <c:v>4107.7</c:v>
                </c:pt>
                <c:pt idx="5">
                  <c:v>4161.3</c:v>
                </c:pt>
                <c:pt idx="6">
                  <c:v>4788.5</c:v>
                </c:pt>
                <c:pt idx="7">
                  <c:v>5175.3999999999996</c:v>
                </c:pt>
                <c:pt idx="8">
                  <c:v>6160.2</c:v>
                </c:pt>
                <c:pt idx="9">
                  <c:v>6763.2000000000007</c:v>
                </c:pt>
                <c:pt idx="10">
                  <c:v>7308.62</c:v>
                </c:pt>
                <c:pt idx="11">
                  <c:v>8546.7999999999993</c:v>
                </c:pt>
                <c:pt idx="12">
                  <c:v>10936.400000000001</c:v>
                </c:pt>
                <c:pt idx="13">
                  <c:v>13142.4</c:v>
                </c:pt>
                <c:pt idx="14">
                  <c:v>12343.5</c:v>
                </c:pt>
                <c:pt idx="15">
                  <c:v>8115</c:v>
                </c:pt>
                <c:pt idx="16">
                  <c:v>10590.4</c:v>
                </c:pt>
                <c:pt idx="17" formatCode="General">
                  <c:v>12130.7</c:v>
                </c:pt>
                <c:pt idx="18" formatCode="General">
                  <c:v>12177.8</c:v>
                </c:pt>
                <c:pt idx="19" formatCode="General">
                  <c:v>12816.399999999998</c:v>
                </c:pt>
                <c:pt idx="20" formatCode="General">
                  <c:v>13669.800000000001</c:v>
                </c:pt>
                <c:pt idx="21" formatCode="General">
                  <c:v>14690.1</c:v>
                </c:pt>
                <c:pt idx="22" formatCode="General">
                  <c:v>14227.4</c:v>
                </c:pt>
                <c:pt idx="23" formatCode="General">
                  <c:v>14972.2</c:v>
                </c:pt>
                <c:pt idx="24" formatCode="General">
                  <c:v>14996.8</c:v>
                </c:pt>
                <c:pt idx="25" formatCode="General">
                  <c:v>14965.2</c:v>
                </c:pt>
                <c:pt idx="26" formatCode="General">
                  <c:v>13705.1</c:v>
                </c:pt>
                <c:pt idx="27" formatCode="General">
                  <c:v>15103.4</c:v>
                </c:pt>
                <c:pt idx="28" formatCode="General">
                  <c:v>14581.099999999999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A-4F0A-910F-53E4F489C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87376"/>
        <c:axId val="1"/>
      </c:barChart>
      <c:catAx>
        <c:axId val="93218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layout>
            <c:manualLayout>
              <c:xMode val="edge"/>
              <c:yMode val="edge"/>
              <c:x val="2.3188402293918942E-2"/>
              <c:y val="0.406976766793039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2187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'kr.apgr-gadi'!$B$37</c:f>
              <c:strCache>
                <c:ptCount val="1"/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'kr.apgr-gadi'!$A$38:$A$50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'kr.apgr-gadi'!$B$38:$B$50</c:f>
              <c:numCache>
                <c:formatCode>General</c:formatCode>
                <c:ptCount val="13"/>
                <c:pt idx="0">
                  <c:v>10590.4</c:v>
                </c:pt>
                <c:pt idx="1">
                  <c:v>12130.7</c:v>
                </c:pt>
                <c:pt idx="2">
                  <c:v>12177.8</c:v>
                </c:pt>
                <c:pt idx="3">
                  <c:v>12816.399999999998</c:v>
                </c:pt>
                <c:pt idx="4">
                  <c:v>13669.800000000001</c:v>
                </c:pt>
                <c:pt idx="5">
                  <c:v>14690.1</c:v>
                </c:pt>
                <c:pt idx="6">
                  <c:v>14227.4</c:v>
                </c:pt>
                <c:pt idx="7">
                  <c:v>14972.2</c:v>
                </c:pt>
                <c:pt idx="8">
                  <c:v>14996.8</c:v>
                </c:pt>
                <c:pt idx="9">
                  <c:v>14965.2</c:v>
                </c:pt>
                <c:pt idx="10">
                  <c:v>13705.1</c:v>
                </c:pt>
                <c:pt idx="11">
                  <c:v>15103.4</c:v>
                </c:pt>
                <c:pt idx="12">
                  <c:v>14581.099999999999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6-4F16-AFE0-E8FA3151E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2189376"/>
        <c:axId val="1"/>
        <c:axId val="0"/>
      </c:bar3DChart>
      <c:catAx>
        <c:axId val="93218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2189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'kr.apgr-gadi'!$C$60</c:f>
              <c:strCache>
                <c:ptCount val="1"/>
                <c:pt idx="0">
                  <c:v>iekšzemes satiksmē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'kr.apgr-gadi'!$A$61:$A$69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'kr.apgr-gadi'!$C$61:$C$69</c:f>
              <c:numCache>
                <c:formatCode>0.0</c:formatCode>
                <c:ptCount val="9"/>
                <c:pt idx="0">
                  <c:v>2740.4</c:v>
                </c:pt>
                <c:pt idx="1">
                  <c:v>2753.1</c:v>
                </c:pt>
                <c:pt idx="2">
                  <c:v>2807.3</c:v>
                </c:pt>
                <c:pt idx="3">
                  <c:v>3239.8999999999996</c:v>
                </c:pt>
                <c:pt idx="4">
                  <c:v>3458.4</c:v>
                </c:pt>
                <c:pt idx="5" formatCode="General">
                  <c:v>3350.1</c:v>
                </c:pt>
                <c:pt idx="6" formatCode="General">
                  <c:v>3715.7</c:v>
                </c:pt>
                <c:pt idx="7" formatCode="General">
                  <c:v>4063.6000000000004</c:v>
                </c:pt>
                <c:pt idx="8">
                  <c:v>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7-4BD9-A70E-DEB3804BCDA1}"/>
            </c:ext>
          </c:extLst>
        </c:ser>
        <c:ser>
          <c:idx val="1"/>
          <c:order val="1"/>
          <c:tx>
            <c:strRef>
              <c:f>'kr.apgr-gadi'!$D$60</c:f>
              <c:strCache>
                <c:ptCount val="1"/>
                <c:pt idx="0">
                  <c:v>starptautiskajā satiksmē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numRef>
              <c:f>'kr.apgr-gadi'!$A$61:$A$69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'kr.apgr-gadi'!$D$61:$D$69</c:f>
              <c:numCache>
                <c:formatCode>0.0</c:formatCode>
                <c:ptCount val="9"/>
                <c:pt idx="0">
                  <c:v>10929.4</c:v>
                </c:pt>
                <c:pt idx="1">
                  <c:v>11937</c:v>
                </c:pt>
                <c:pt idx="2">
                  <c:v>11420.1</c:v>
                </c:pt>
                <c:pt idx="3">
                  <c:v>11732.3</c:v>
                </c:pt>
                <c:pt idx="4">
                  <c:v>11538.4</c:v>
                </c:pt>
                <c:pt idx="5" formatCode="General">
                  <c:v>11615.1</c:v>
                </c:pt>
                <c:pt idx="6" formatCode="General">
                  <c:v>9989.4</c:v>
                </c:pt>
                <c:pt idx="7" formatCode="General">
                  <c:v>11039.8</c:v>
                </c:pt>
                <c:pt idx="8" formatCode="General">
                  <c:v>10592.1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87-4BD9-A70E-DEB3804B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2187776"/>
        <c:axId val="1"/>
      </c:barChart>
      <c:catAx>
        <c:axId val="93218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2187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9BC-425A-90CE-D96C73B784EB}"/>
              </c:ext>
            </c:extLst>
          </c:dPt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2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'kr.apgr-gadi'!$A$4:$A$14</c:f>
              <c:numCache>
                <c:formatCode>General</c:formatCode>
                <c:ptCount val="1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</c:numCache>
            </c:numRef>
          </c:cat>
          <c:val>
            <c:numRef>
              <c:f>'kr.apgr-gadi'!$B$4:$B$9</c:f>
              <c:numCache>
                <c:formatCode>0.0</c:formatCode>
                <c:ptCount val="6"/>
                <c:pt idx="0">
                  <c:v>1254</c:v>
                </c:pt>
                <c:pt idx="1">
                  <c:v>1402</c:v>
                </c:pt>
                <c:pt idx="2">
                  <c:v>1843</c:v>
                </c:pt>
                <c:pt idx="3">
                  <c:v>2208</c:v>
                </c:pt>
                <c:pt idx="4">
                  <c:v>3352</c:v>
                </c:pt>
                <c:pt idx="5">
                  <c:v>4107.7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BC-425A-90CE-D96C73B78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94976"/>
        <c:axId val="1"/>
      </c:barChart>
      <c:catAx>
        <c:axId val="93219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2194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'freight turnover-years'!$B$3</c:f>
              <c:strCache>
                <c:ptCount val="1"/>
                <c:pt idx="0">
                  <c:v>freight turnover (mill t/km)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8"/>
              <c:layout>
                <c:manualLayout>
                  <c:x val="-2.465874064288859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D8-4CC7-854C-B9F31CF7C15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 turnover-years'!$A$4:$A$33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'freight turnover-years'!$B$4:$B$33</c:f>
              <c:numCache>
                <c:formatCode>General</c:formatCode>
                <c:ptCount val="30"/>
                <c:pt idx="0">
                  <c:v>1254</c:v>
                </c:pt>
                <c:pt idx="1">
                  <c:v>1402</c:v>
                </c:pt>
                <c:pt idx="2">
                  <c:v>1843</c:v>
                </c:pt>
                <c:pt idx="3">
                  <c:v>2208</c:v>
                </c:pt>
                <c:pt idx="4">
                  <c:v>3352</c:v>
                </c:pt>
                <c:pt idx="5">
                  <c:v>4107.7</c:v>
                </c:pt>
                <c:pt idx="6">
                  <c:v>4161.3</c:v>
                </c:pt>
                <c:pt idx="7">
                  <c:v>4788.5</c:v>
                </c:pt>
                <c:pt idx="8">
                  <c:v>5175.3999999999996</c:v>
                </c:pt>
                <c:pt idx="9">
                  <c:v>6160.2</c:v>
                </c:pt>
                <c:pt idx="10">
                  <c:v>6763.2000000000007</c:v>
                </c:pt>
                <c:pt idx="11" formatCode="0.0">
                  <c:v>7308.62</c:v>
                </c:pt>
                <c:pt idx="12">
                  <c:v>8546.7999999999993</c:v>
                </c:pt>
                <c:pt idx="13">
                  <c:v>10936.400000000001</c:v>
                </c:pt>
                <c:pt idx="14">
                  <c:v>13142.4</c:v>
                </c:pt>
                <c:pt idx="15">
                  <c:v>12343.5</c:v>
                </c:pt>
                <c:pt idx="16" formatCode="0.0">
                  <c:v>8115</c:v>
                </c:pt>
                <c:pt idx="17">
                  <c:v>10590.4</c:v>
                </c:pt>
                <c:pt idx="18">
                  <c:v>12130.7</c:v>
                </c:pt>
                <c:pt idx="19">
                  <c:v>12177.8</c:v>
                </c:pt>
                <c:pt idx="20">
                  <c:v>12816.399999999998</c:v>
                </c:pt>
                <c:pt idx="21">
                  <c:v>13669.800000000001</c:v>
                </c:pt>
                <c:pt idx="22">
                  <c:v>14690.1</c:v>
                </c:pt>
                <c:pt idx="23">
                  <c:v>14227.4</c:v>
                </c:pt>
                <c:pt idx="24">
                  <c:v>14972.2</c:v>
                </c:pt>
                <c:pt idx="25">
                  <c:v>14996.8</c:v>
                </c:pt>
                <c:pt idx="26">
                  <c:v>14965.2</c:v>
                </c:pt>
                <c:pt idx="27">
                  <c:v>13705.1</c:v>
                </c:pt>
                <c:pt idx="28">
                  <c:v>15103.4</c:v>
                </c:pt>
                <c:pt idx="29">
                  <c:v>14581.099999999999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D8-4CC7-854C-B9F31CF7C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93376"/>
        <c:axId val="1"/>
      </c:barChart>
      <c:catAx>
        <c:axId val="93219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mill.t/km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219337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'freight turnover-years'!$B$37</c:f>
              <c:strCache>
                <c:ptCount val="1"/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 turnover-years'!$A$38:$A$50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'freight turnover-years'!$B$38:$B$50</c:f>
              <c:numCache>
                <c:formatCode>General</c:formatCode>
                <c:ptCount val="13"/>
                <c:pt idx="0">
                  <c:v>10590.4</c:v>
                </c:pt>
                <c:pt idx="1">
                  <c:v>12130.7</c:v>
                </c:pt>
                <c:pt idx="2">
                  <c:v>12177.8</c:v>
                </c:pt>
                <c:pt idx="3">
                  <c:v>12816.399999999998</c:v>
                </c:pt>
                <c:pt idx="4">
                  <c:v>13669.800000000001</c:v>
                </c:pt>
                <c:pt idx="5">
                  <c:v>14690.1</c:v>
                </c:pt>
                <c:pt idx="6">
                  <c:v>14227.4</c:v>
                </c:pt>
                <c:pt idx="7">
                  <c:v>14972.2</c:v>
                </c:pt>
                <c:pt idx="8">
                  <c:v>14996.8</c:v>
                </c:pt>
                <c:pt idx="9">
                  <c:v>14965.2</c:v>
                </c:pt>
                <c:pt idx="10">
                  <c:v>13705.1</c:v>
                </c:pt>
                <c:pt idx="11">
                  <c:v>15103.4</c:v>
                </c:pt>
                <c:pt idx="12">
                  <c:v>14581.099999999999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F-41A1-998B-482A0FCAF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88576"/>
        <c:axId val="1"/>
      </c:barChart>
      <c:catAx>
        <c:axId val="93218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mill.t/km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21885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209550</xdr:rowOff>
    </xdr:from>
    <xdr:to>
      <xdr:col>22</xdr:col>
      <xdr:colOff>95250</xdr:colOff>
      <xdr:row>25</xdr:row>
      <xdr:rowOff>38100</xdr:rowOff>
    </xdr:to>
    <xdr:graphicFrame macro="">
      <xdr:nvGraphicFramePr>
        <xdr:cNvPr id="1130" name="Chart 1">
          <a:extLst>
            <a:ext uri="{FF2B5EF4-FFF2-40B4-BE49-F238E27FC236}">
              <a16:creationId xmlns:a16="http://schemas.microsoft.com/office/drawing/2014/main" id="{95DDB7BC-71BE-4FE2-88C1-7A6144AAB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657225</xdr:colOff>
      <xdr:row>35</xdr:row>
      <xdr:rowOff>152400</xdr:rowOff>
    </xdr:from>
    <xdr:to>
      <xdr:col>14</xdr:col>
      <xdr:colOff>171450</xdr:colOff>
      <xdr:row>53</xdr:row>
      <xdr:rowOff>85725</xdr:rowOff>
    </xdr:to>
    <xdr:graphicFrame macro="">
      <xdr:nvGraphicFramePr>
        <xdr:cNvPr id="1131" name="Chart 8">
          <a:extLst>
            <a:ext uri="{FF2B5EF4-FFF2-40B4-BE49-F238E27FC236}">
              <a16:creationId xmlns:a16="http://schemas.microsoft.com/office/drawing/2014/main" id="{F8E8E53E-EBDD-4A03-B929-2DE36F920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457200</xdr:colOff>
      <xdr:row>58</xdr:row>
      <xdr:rowOff>133350</xdr:rowOff>
    </xdr:from>
    <xdr:to>
      <xdr:col>14</xdr:col>
      <xdr:colOff>326571</xdr:colOff>
      <xdr:row>73</xdr:row>
      <xdr:rowOff>123825</xdr:rowOff>
    </xdr:to>
    <xdr:graphicFrame macro="">
      <xdr:nvGraphicFramePr>
        <xdr:cNvPr id="1132" name="Chart 4">
          <a:extLst>
            <a:ext uri="{FF2B5EF4-FFF2-40B4-BE49-F238E27FC236}">
              <a16:creationId xmlns:a16="http://schemas.microsoft.com/office/drawing/2014/main" id="{39DDCF85-9599-4E8E-9EDD-FB89AEF76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0</xdr:rowOff>
    </xdr:from>
    <xdr:to>
      <xdr:col>9</xdr:col>
      <xdr:colOff>514350</xdr:colOff>
      <xdr:row>0</xdr:row>
      <xdr:rowOff>0</xdr:rowOff>
    </xdr:to>
    <xdr:graphicFrame macro="">
      <xdr:nvGraphicFramePr>
        <xdr:cNvPr id="2192" name="Chart 1">
          <a:extLst>
            <a:ext uri="{FF2B5EF4-FFF2-40B4-BE49-F238E27FC236}">
              <a16:creationId xmlns:a16="http://schemas.microsoft.com/office/drawing/2014/main" id="{5A994F5B-39FA-4070-BF26-7352244F4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257175</xdr:colOff>
      <xdr:row>4</xdr:row>
      <xdr:rowOff>66675</xdr:rowOff>
    </xdr:from>
    <xdr:to>
      <xdr:col>22</xdr:col>
      <xdr:colOff>600075</xdr:colOff>
      <xdr:row>25</xdr:row>
      <xdr:rowOff>142875</xdr:rowOff>
    </xdr:to>
    <xdr:graphicFrame macro="">
      <xdr:nvGraphicFramePr>
        <xdr:cNvPr id="2193" name="Chart 1">
          <a:extLst>
            <a:ext uri="{FF2B5EF4-FFF2-40B4-BE49-F238E27FC236}">
              <a16:creationId xmlns:a16="http://schemas.microsoft.com/office/drawing/2014/main" id="{87B04AEF-6890-4B6A-8013-C253F3C6C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466724</xdr:colOff>
      <xdr:row>37</xdr:row>
      <xdr:rowOff>47625</xdr:rowOff>
    </xdr:from>
    <xdr:to>
      <xdr:col>16</xdr:col>
      <xdr:colOff>171449</xdr:colOff>
      <xdr:row>51</xdr:row>
      <xdr:rowOff>85725</xdr:rowOff>
    </xdr:to>
    <xdr:graphicFrame macro="">
      <xdr:nvGraphicFramePr>
        <xdr:cNvPr id="2194" name="Chart 1">
          <a:extLst>
            <a:ext uri="{FF2B5EF4-FFF2-40B4-BE49-F238E27FC236}">
              <a16:creationId xmlns:a16="http://schemas.microsoft.com/office/drawing/2014/main" id="{1AC551EF-76F5-41FB-98CC-C1310D5BC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3"/>
  <sheetViews>
    <sheetView showGridLines="0" tabSelected="1" zoomScaleNormal="100" workbookViewId="0">
      <pane xSplit="1" ySplit="3" topLeftCell="B120" activePane="bottomRight" state="frozen"/>
      <selection pane="topRight" activeCell="B1" sqref="B1"/>
      <selection pane="bottomLeft" activeCell="A4" sqref="A4"/>
      <selection pane="bottomRight" activeCell="D153" sqref="D153"/>
    </sheetView>
  </sheetViews>
  <sheetFormatPr defaultColWidth="9.1796875" defaultRowHeight="13"/>
  <cols>
    <col min="1" max="1" width="6.26953125" style="14" customWidth="1"/>
    <col min="2" max="2" width="8.1796875" style="14" customWidth="1"/>
    <col min="3" max="3" width="8.1796875" style="15" customWidth="1"/>
    <col min="4" max="4" width="8.1796875" style="14" customWidth="1"/>
    <col min="5" max="5" width="8.1796875" style="15" customWidth="1"/>
    <col min="6" max="6" width="8.81640625" style="14" customWidth="1"/>
    <col min="7" max="16384" width="9.1796875" style="14"/>
  </cols>
  <sheetData>
    <row r="1" spans="1:8" ht="20.25" customHeight="1">
      <c r="A1" s="13" t="s">
        <v>0</v>
      </c>
      <c r="H1" s="15" t="s">
        <v>1</v>
      </c>
    </row>
    <row r="2" spans="1:8" ht="20.25" customHeight="1" thickBot="1">
      <c r="A2" s="15" t="s">
        <v>2</v>
      </c>
      <c r="H2" s="15"/>
    </row>
    <row r="3" spans="1:8" ht="78">
      <c r="A3" s="1"/>
      <c r="B3" s="2" t="s">
        <v>3</v>
      </c>
      <c r="C3" s="11" t="s">
        <v>4</v>
      </c>
      <c r="D3" s="2" t="s">
        <v>5</v>
      </c>
      <c r="E3" s="12" t="s">
        <v>4</v>
      </c>
      <c r="F3" s="3" t="s">
        <v>6</v>
      </c>
      <c r="G3" s="4" t="s">
        <v>7</v>
      </c>
    </row>
    <row r="4" spans="1:8">
      <c r="A4" s="17" t="s">
        <v>8</v>
      </c>
      <c r="B4" s="50" t="s">
        <v>9</v>
      </c>
      <c r="C4" s="51" t="s">
        <v>9</v>
      </c>
      <c r="D4" s="52" t="s">
        <v>9</v>
      </c>
      <c r="E4" s="50" t="s">
        <v>9</v>
      </c>
      <c r="F4" s="53" t="s">
        <v>9</v>
      </c>
      <c r="G4" s="54" t="s">
        <v>9</v>
      </c>
    </row>
    <row r="5" spans="1:8">
      <c r="A5" s="17" t="s">
        <v>10</v>
      </c>
      <c r="B5" s="55" t="s">
        <v>9</v>
      </c>
      <c r="C5" s="56" t="s">
        <v>9</v>
      </c>
      <c r="D5" s="52" t="s">
        <v>9</v>
      </c>
      <c r="E5" s="55" t="s">
        <v>9</v>
      </c>
      <c r="F5" s="53" t="s">
        <v>9</v>
      </c>
      <c r="G5" s="42" t="s">
        <v>9</v>
      </c>
    </row>
    <row r="6" spans="1:8">
      <c r="A6" s="17" t="s">
        <v>11</v>
      </c>
      <c r="B6" s="55" t="s">
        <v>9</v>
      </c>
      <c r="C6" s="56" t="s">
        <v>9</v>
      </c>
      <c r="D6" s="52" t="s">
        <v>9</v>
      </c>
      <c r="E6" s="55" t="s">
        <v>9</v>
      </c>
      <c r="F6" s="53" t="s">
        <v>9</v>
      </c>
      <c r="G6" s="42" t="s">
        <v>9</v>
      </c>
    </row>
    <row r="7" spans="1:8">
      <c r="A7" s="17" t="s">
        <v>12</v>
      </c>
      <c r="B7" s="57" t="s">
        <v>9</v>
      </c>
      <c r="C7" s="58" t="s">
        <v>9</v>
      </c>
      <c r="D7" s="59" t="s">
        <v>9</v>
      </c>
      <c r="E7" s="57" t="s">
        <v>9</v>
      </c>
      <c r="F7" s="53" t="s">
        <v>9</v>
      </c>
      <c r="G7" s="45" t="s">
        <v>9</v>
      </c>
    </row>
    <row r="8" spans="1:8" s="13" customFormat="1" ht="13.5" thickBot="1">
      <c r="A8" s="18">
        <v>1993</v>
      </c>
      <c r="B8" s="60" t="s">
        <v>9</v>
      </c>
      <c r="C8" s="61" t="s">
        <v>9</v>
      </c>
      <c r="D8" s="62" t="s">
        <v>9</v>
      </c>
      <c r="E8" s="60" t="s">
        <v>9</v>
      </c>
      <c r="F8" s="63">
        <v>1254</v>
      </c>
      <c r="G8" s="48" t="s">
        <v>9</v>
      </c>
    </row>
    <row r="9" spans="1:8">
      <c r="A9" s="17" t="s">
        <v>8</v>
      </c>
      <c r="B9" s="55" t="s">
        <v>9</v>
      </c>
      <c r="C9" s="56" t="s">
        <v>9</v>
      </c>
      <c r="D9" s="52" t="s">
        <v>9</v>
      </c>
      <c r="E9" s="55" t="s">
        <v>9</v>
      </c>
      <c r="F9" s="53" t="s">
        <v>9</v>
      </c>
      <c r="G9" s="33" t="s">
        <v>9</v>
      </c>
    </row>
    <row r="10" spans="1:8">
      <c r="A10" s="17" t="s">
        <v>10</v>
      </c>
      <c r="B10" s="55" t="s">
        <v>9</v>
      </c>
      <c r="C10" s="56" t="s">
        <v>9</v>
      </c>
      <c r="D10" s="52" t="s">
        <v>9</v>
      </c>
      <c r="E10" s="55" t="s">
        <v>9</v>
      </c>
      <c r="F10" s="53" t="s">
        <v>9</v>
      </c>
      <c r="G10" s="33" t="s">
        <v>9</v>
      </c>
    </row>
    <row r="11" spans="1:8">
      <c r="A11" s="17" t="s">
        <v>11</v>
      </c>
      <c r="B11" s="55" t="s">
        <v>9</v>
      </c>
      <c r="C11" s="56" t="s">
        <v>9</v>
      </c>
      <c r="D11" s="52" t="s">
        <v>9</v>
      </c>
      <c r="E11" s="55" t="s">
        <v>9</v>
      </c>
      <c r="F11" s="53" t="s">
        <v>9</v>
      </c>
      <c r="G11" s="33" t="s">
        <v>9</v>
      </c>
    </row>
    <row r="12" spans="1:8">
      <c r="A12" s="17" t="s">
        <v>12</v>
      </c>
      <c r="B12" s="57" t="s">
        <v>9</v>
      </c>
      <c r="C12" s="58" t="s">
        <v>9</v>
      </c>
      <c r="D12" s="59" t="s">
        <v>9</v>
      </c>
      <c r="E12" s="57" t="s">
        <v>9</v>
      </c>
      <c r="F12" s="53" t="s">
        <v>9</v>
      </c>
      <c r="G12" s="36" t="s">
        <v>9</v>
      </c>
    </row>
    <row r="13" spans="1:8" s="13" customFormat="1" ht="14" thickBot="1">
      <c r="A13" s="18">
        <v>1994</v>
      </c>
      <c r="B13" s="60" t="s">
        <v>9</v>
      </c>
      <c r="C13" s="61" t="s">
        <v>9</v>
      </c>
      <c r="D13" s="62" t="s">
        <v>9</v>
      </c>
      <c r="E13" s="60" t="s">
        <v>9</v>
      </c>
      <c r="F13" s="64">
        <v>1402</v>
      </c>
      <c r="G13" s="39">
        <f>F13/F8</f>
        <v>1.1180223285486444</v>
      </c>
    </row>
    <row r="14" spans="1:8">
      <c r="A14" s="17" t="s">
        <v>8</v>
      </c>
      <c r="B14" s="50" t="s">
        <v>9</v>
      </c>
      <c r="C14" s="51" t="s">
        <v>9</v>
      </c>
      <c r="D14" s="52" t="s">
        <v>9</v>
      </c>
      <c r="E14" s="50" t="s">
        <v>9</v>
      </c>
      <c r="F14" s="53" t="s">
        <v>9</v>
      </c>
      <c r="G14" s="33" t="s">
        <v>9</v>
      </c>
    </row>
    <row r="15" spans="1:8">
      <c r="A15" s="17" t="s">
        <v>10</v>
      </c>
      <c r="B15" s="55" t="s">
        <v>9</v>
      </c>
      <c r="C15" s="56" t="s">
        <v>9</v>
      </c>
      <c r="D15" s="52" t="s">
        <v>9</v>
      </c>
      <c r="E15" s="55" t="s">
        <v>9</v>
      </c>
      <c r="F15" s="53" t="s">
        <v>9</v>
      </c>
      <c r="G15" s="33" t="s">
        <v>9</v>
      </c>
    </row>
    <row r="16" spans="1:8">
      <c r="A16" s="17" t="s">
        <v>11</v>
      </c>
      <c r="B16" s="55" t="s">
        <v>9</v>
      </c>
      <c r="C16" s="56" t="s">
        <v>9</v>
      </c>
      <c r="D16" s="52" t="s">
        <v>9</v>
      </c>
      <c r="E16" s="55" t="s">
        <v>9</v>
      </c>
      <c r="F16" s="53" t="s">
        <v>9</v>
      </c>
      <c r="G16" s="33" t="s">
        <v>9</v>
      </c>
    </row>
    <row r="17" spans="1:7">
      <c r="A17" s="17" t="s">
        <v>12</v>
      </c>
      <c r="B17" s="57" t="s">
        <v>9</v>
      </c>
      <c r="C17" s="58" t="s">
        <v>9</v>
      </c>
      <c r="D17" s="59" t="s">
        <v>9</v>
      </c>
      <c r="E17" s="57" t="s">
        <v>9</v>
      </c>
      <c r="F17" s="53" t="s">
        <v>9</v>
      </c>
      <c r="G17" s="36" t="s">
        <v>9</v>
      </c>
    </row>
    <row r="18" spans="1:7" s="13" customFormat="1" ht="14" thickBot="1">
      <c r="A18" s="18">
        <v>1995</v>
      </c>
      <c r="B18" s="60" t="s">
        <v>9</v>
      </c>
      <c r="C18" s="61" t="s">
        <v>9</v>
      </c>
      <c r="D18" s="62" t="s">
        <v>9</v>
      </c>
      <c r="E18" s="60" t="s">
        <v>9</v>
      </c>
      <c r="F18" s="64">
        <v>1843</v>
      </c>
      <c r="G18" s="39">
        <f>F18/F13</f>
        <v>1.3145506419400856</v>
      </c>
    </row>
    <row r="19" spans="1:7">
      <c r="A19" s="17" t="s">
        <v>8</v>
      </c>
      <c r="B19" s="50" t="s">
        <v>9</v>
      </c>
      <c r="C19" s="51" t="s">
        <v>9</v>
      </c>
      <c r="D19" s="52" t="s">
        <v>9</v>
      </c>
      <c r="E19" s="50" t="s">
        <v>9</v>
      </c>
      <c r="F19" s="53" t="s">
        <v>9</v>
      </c>
      <c r="G19" s="33" t="s">
        <v>9</v>
      </c>
    </row>
    <row r="20" spans="1:7">
      <c r="A20" s="17" t="s">
        <v>10</v>
      </c>
      <c r="B20" s="55" t="s">
        <v>9</v>
      </c>
      <c r="C20" s="56" t="s">
        <v>9</v>
      </c>
      <c r="D20" s="52" t="s">
        <v>9</v>
      </c>
      <c r="E20" s="55" t="s">
        <v>9</v>
      </c>
      <c r="F20" s="53" t="s">
        <v>9</v>
      </c>
      <c r="G20" s="33" t="s">
        <v>9</v>
      </c>
    </row>
    <row r="21" spans="1:7">
      <c r="A21" s="17" t="s">
        <v>11</v>
      </c>
      <c r="B21" s="55" t="s">
        <v>9</v>
      </c>
      <c r="C21" s="56" t="s">
        <v>9</v>
      </c>
      <c r="D21" s="52" t="s">
        <v>9</v>
      </c>
      <c r="E21" s="55" t="s">
        <v>9</v>
      </c>
      <c r="F21" s="53" t="s">
        <v>9</v>
      </c>
      <c r="G21" s="33" t="s">
        <v>9</v>
      </c>
    </row>
    <row r="22" spans="1:7">
      <c r="A22" s="17" t="s">
        <v>12</v>
      </c>
      <c r="B22" s="57" t="s">
        <v>9</v>
      </c>
      <c r="C22" s="58" t="s">
        <v>9</v>
      </c>
      <c r="D22" s="59" t="s">
        <v>9</v>
      </c>
      <c r="E22" s="57" t="s">
        <v>9</v>
      </c>
      <c r="F22" s="53" t="s">
        <v>9</v>
      </c>
      <c r="G22" s="36" t="s">
        <v>9</v>
      </c>
    </row>
    <row r="23" spans="1:7" s="13" customFormat="1" ht="14" thickBot="1">
      <c r="A23" s="18">
        <v>1996</v>
      </c>
      <c r="B23" s="60" t="s">
        <v>9</v>
      </c>
      <c r="C23" s="61" t="s">
        <v>9</v>
      </c>
      <c r="D23" s="62" t="s">
        <v>9</v>
      </c>
      <c r="E23" s="60" t="s">
        <v>9</v>
      </c>
      <c r="F23" s="64">
        <v>2208</v>
      </c>
      <c r="G23" s="39">
        <f>F23/F18</f>
        <v>1.198046663049376</v>
      </c>
    </row>
    <row r="24" spans="1:7">
      <c r="A24" s="17" t="s">
        <v>8</v>
      </c>
      <c r="B24" s="50" t="s">
        <v>9</v>
      </c>
      <c r="C24" s="51" t="s">
        <v>9</v>
      </c>
      <c r="D24" s="52" t="s">
        <v>9</v>
      </c>
      <c r="E24" s="50" t="s">
        <v>9</v>
      </c>
      <c r="F24" s="53" t="s">
        <v>9</v>
      </c>
      <c r="G24" s="33" t="s">
        <v>9</v>
      </c>
    </row>
    <row r="25" spans="1:7">
      <c r="A25" s="17" t="s">
        <v>10</v>
      </c>
      <c r="B25" s="55" t="s">
        <v>9</v>
      </c>
      <c r="C25" s="56" t="s">
        <v>9</v>
      </c>
      <c r="D25" s="52" t="s">
        <v>9</v>
      </c>
      <c r="E25" s="55" t="s">
        <v>9</v>
      </c>
      <c r="F25" s="53" t="s">
        <v>9</v>
      </c>
      <c r="G25" s="33" t="s">
        <v>9</v>
      </c>
    </row>
    <row r="26" spans="1:7">
      <c r="A26" s="17" t="s">
        <v>11</v>
      </c>
      <c r="B26" s="55" t="s">
        <v>9</v>
      </c>
      <c r="C26" s="56" t="s">
        <v>9</v>
      </c>
      <c r="D26" s="52" t="s">
        <v>9</v>
      </c>
      <c r="E26" s="55" t="s">
        <v>9</v>
      </c>
      <c r="F26" s="53" t="s">
        <v>9</v>
      </c>
      <c r="G26" s="33" t="s">
        <v>9</v>
      </c>
    </row>
    <row r="27" spans="1:7">
      <c r="A27" s="17" t="s">
        <v>12</v>
      </c>
      <c r="B27" s="57" t="s">
        <v>9</v>
      </c>
      <c r="C27" s="58" t="s">
        <v>9</v>
      </c>
      <c r="D27" s="59" t="s">
        <v>9</v>
      </c>
      <c r="E27" s="57" t="s">
        <v>9</v>
      </c>
      <c r="F27" s="53" t="s">
        <v>9</v>
      </c>
      <c r="G27" s="36" t="s">
        <v>9</v>
      </c>
    </row>
    <row r="28" spans="1:7" s="13" customFormat="1" ht="14" thickBot="1">
      <c r="A28" s="18">
        <v>1997</v>
      </c>
      <c r="B28" s="60" t="s">
        <v>9</v>
      </c>
      <c r="C28" s="61" t="s">
        <v>9</v>
      </c>
      <c r="D28" s="62" t="s">
        <v>9</v>
      </c>
      <c r="E28" s="60" t="s">
        <v>9</v>
      </c>
      <c r="F28" s="64">
        <v>3352</v>
      </c>
      <c r="G28" s="39">
        <f>F28/F23</f>
        <v>1.5181159420289856</v>
      </c>
    </row>
    <row r="29" spans="1:7">
      <c r="A29" s="17" t="s">
        <v>8</v>
      </c>
      <c r="B29" s="50" t="s">
        <v>9</v>
      </c>
      <c r="C29" s="51" t="s">
        <v>9</v>
      </c>
      <c r="D29" s="52" t="s">
        <v>9</v>
      </c>
      <c r="E29" s="50" t="s">
        <v>9</v>
      </c>
      <c r="F29" s="65">
        <v>985.8</v>
      </c>
      <c r="G29" s="33" t="s">
        <v>9</v>
      </c>
    </row>
    <row r="30" spans="1:7">
      <c r="A30" s="17" t="s">
        <v>10</v>
      </c>
      <c r="B30" s="55" t="s">
        <v>9</v>
      </c>
      <c r="C30" s="56" t="s">
        <v>9</v>
      </c>
      <c r="D30" s="52" t="s">
        <v>9</v>
      </c>
      <c r="E30" s="55" t="s">
        <v>9</v>
      </c>
      <c r="F30" s="66">
        <v>1036.5</v>
      </c>
      <c r="G30" s="33" t="s">
        <v>9</v>
      </c>
    </row>
    <row r="31" spans="1:7">
      <c r="A31" s="17" t="s">
        <v>11</v>
      </c>
      <c r="B31" s="55" t="s">
        <v>9</v>
      </c>
      <c r="C31" s="56" t="s">
        <v>9</v>
      </c>
      <c r="D31" s="52" t="s">
        <v>9</v>
      </c>
      <c r="E31" s="55" t="s">
        <v>9</v>
      </c>
      <c r="F31" s="66">
        <v>1126.5999999999999</v>
      </c>
      <c r="G31" s="33" t="s">
        <v>9</v>
      </c>
    </row>
    <row r="32" spans="1:7">
      <c r="A32" s="17" t="s">
        <v>12</v>
      </c>
      <c r="B32" s="57" t="s">
        <v>9</v>
      </c>
      <c r="C32" s="58" t="s">
        <v>9</v>
      </c>
      <c r="D32" s="59" t="s">
        <v>9</v>
      </c>
      <c r="E32" s="57" t="s">
        <v>9</v>
      </c>
      <c r="F32" s="66">
        <v>958.8</v>
      </c>
      <c r="G32" s="36" t="s">
        <v>9</v>
      </c>
    </row>
    <row r="33" spans="1:7" s="13" customFormat="1" ht="14" thickBot="1">
      <c r="A33" s="18">
        <v>1998</v>
      </c>
      <c r="B33" s="60" t="s">
        <v>9</v>
      </c>
      <c r="C33" s="61" t="s">
        <v>9</v>
      </c>
      <c r="D33" s="62" t="s">
        <v>9</v>
      </c>
      <c r="E33" s="60" t="s">
        <v>9</v>
      </c>
      <c r="F33" s="64">
        <f>SUM(F29:F32)</f>
        <v>4107.7</v>
      </c>
      <c r="G33" s="39">
        <f t="shared" ref="G33:G42" si="0">F33/F28</f>
        <v>1.2254474940334128</v>
      </c>
    </row>
    <row r="34" spans="1:7">
      <c r="A34" s="17" t="s">
        <v>8</v>
      </c>
      <c r="B34" s="50" t="s">
        <v>9</v>
      </c>
      <c r="C34" s="51" t="s">
        <v>9</v>
      </c>
      <c r="D34" s="52" t="s">
        <v>9</v>
      </c>
      <c r="E34" s="50" t="s">
        <v>9</v>
      </c>
      <c r="F34" s="66">
        <v>1046.2</v>
      </c>
      <c r="G34" s="33">
        <f t="shared" si="0"/>
        <v>1.0612700344897545</v>
      </c>
    </row>
    <row r="35" spans="1:7">
      <c r="A35" s="17" t="s">
        <v>10</v>
      </c>
      <c r="B35" s="55" t="s">
        <v>9</v>
      </c>
      <c r="C35" s="56" t="s">
        <v>9</v>
      </c>
      <c r="D35" s="52" t="s">
        <v>9</v>
      </c>
      <c r="E35" s="55" t="s">
        <v>9</v>
      </c>
      <c r="F35" s="66">
        <v>1015.3</v>
      </c>
      <c r="G35" s="33">
        <f t="shared" si="0"/>
        <v>0.97954655089242637</v>
      </c>
    </row>
    <row r="36" spans="1:7">
      <c r="A36" s="17" t="s">
        <v>11</v>
      </c>
      <c r="B36" s="55" t="s">
        <v>9</v>
      </c>
      <c r="C36" s="56" t="s">
        <v>9</v>
      </c>
      <c r="D36" s="52" t="s">
        <v>9</v>
      </c>
      <c r="E36" s="55" t="s">
        <v>9</v>
      </c>
      <c r="F36" s="66">
        <v>1137.0999999999999</v>
      </c>
      <c r="G36" s="33">
        <f t="shared" si="0"/>
        <v>1.0093200781111309</v>
      </c>
    </row>
    <row r="37" spans="1:7">
      <c r="A37" s="17" t="s">
        <v>12</v>
      </c>
      <c r="B37" s="57" t="s">
        <v>9</v>
      </c>
      <c r="C37" s="58" t="s">
        <v>9</v>
      </c>
      <c r="D37" s="59" t="s">
        <v>9</v>
      </c>
      <c r="E37" s="57" t="s">
        <v>9</v>
      </c>
      <c r="F37" s="66">
        <v>962.7</v>
      </c>
      <c r="G37" s="36">
        <f t="shared" si="0"/>
        <v>1.0040675844806008</v>
      </c>
    </row>
    <row r="38" spans="1:7" s="13" customFormat="1" ht="14" thickBot="1">
      <c r="A38" s="18">
        <v>1999</v>
      </c>
      <c r="B38" s="60" t="s">
        <v>9</v>
      </c>
      <c r="C38" s="61" t="s">
        <v>9</v>
      </c>
      <c r="D38" s="62" t="s">
        <v>9</v>
      </c>
      <c r="E38" s="60" t="s">
        <v>9</v>
      </c>
      <c r="F38" s="64">
        <f>SUM(F34:F37)</f>
        <v>4161.3</v>
      </c>
      <c r="G38" s="39">
        <f t="shared" si="0"/>
        <v>1.0130486647028751</v>
      </c>
    </row>
    <row r="39" spans="1:7">
      <c r="A39" s="17" t="s">
        <v>8</v>
      </c>
      <c r="B39" s="50" t="s">
        <v>9</v>
      </c>
      <c r="C39" s="51" t="s">
        <v>9</v>
      </c>
      <c r="D39" s="52" t="s">
        <v>9</v>
      </c>
      <c r="E39" s="50" t="s">
        <v>9</v>
      </c>
      <c r="F39" s="66">
        <v>963.4</v>
      </c>
      <c r="G39" s="33">
        <f t="shared" si="0"/>
        <v>0.92085643280443508</v>
      </c>
    </row>
    <row r="40" spans="1:7">
      <c r="A40" s="17" t="s">
        <v>10</v>
      </c>
      <c r="B40" s="55" t="s">
        <v>9</v>
      </c>
      <c r="C40" s="56" t="s">
        <v>9</v>
      </c>
      <c r="D40" s="52" t="s">
        <v>9</v>
      </c>
      <c r="E40" s="55" t="s">
        <v>9</v>
      </c>
      <c r="F40" s="66">
        <v>1112.2</v>
      </c>
      <c r="G40" s="33">
        <f t="shared" si="0"/>
        <v>1.0954397714961097</v>
      </c>
    </row>
    <row r="41" spans="1:7">
      <c r="A41" s="17" t="s">
        <v>11</v>
      </c>
      <c r="B41" s="55" t="s">
        <v>9</v>
      </c>
      <c r="C41" s="56" t="s">
        <v>9</v>
      </c>
      <c r="D41" s="52" t="s">
        <v>9</v>
      </c>
      <c r="E41" s="55" t="s">
        <v>9</v>
      </c>
      <c r="F41" s="66">
        <v>1363.9</v>
      </c>
      <c r="G41" s="33">
        <f t="shared" si="0"/>
        <v>1.199454753319849</v>
      </c>
    </row>
    <row r="42" spans="1:7">
      <c r="A42" s="17" t="s">
        <v>12</v>
      </c>
      <c r="B42" s="57" t="s">
        <v>9</v>
      </c>
      <c r="C42" s="58" t="s">
        <v>9</v>
      </c>
      <c r="D42" s="59" t="s">
        <v>9</v>
      </c>
      <c r="E42" s="57" t="s">
        <v>9</v>
      </c>
      <c r="F42" s="66">
        <v>1349</v>
      </c>
      <c r="G42" s="36">
        <f t="shared" si="0"/>
        <v>1.4012672691388801</v>
      </c>
    </row>
    <row r="43" spans="1:7" s="13" customFormat="1" ht="14" thickBot="1">
      <c r="A43" s="18">
        <v>2000</v>
      </c>
      <c r="B43" s="60" t="s">
        <v>9</v>
      </c>
      <c r="C43" s="61" t="s">
        <v>9</v>
      </c>
      <c r="D43" s="62" t="s">
        <v>9</v>
      </c>
      <c r="E43" s="60" t="s">
        <v>9</v>
      </c>
      <c r="F43" s="64">
        <f>SUM(F39:F42)</f>
        <v>4788.5</v>
      </c>
      <c r="G43" s="39">
        <f t="shared" ref="G43:G58" si="1">F43/F38</f>
        <v>1.1507221301035733</v>
      </c>
    </row>
    <row r="44" spans="1:7">
      <c r="A44" s="17" t="s">
        <v>8</v>
      </c>
      <c r="B44" s="136">
        <v>427.5</v>
      </c>
      <c r="C44" s="137">
        <f t="shared" ref="C44:C57" si="2">B44/F44</f>
        <v>0.32945437731196059</v>
      </c>
      <c r="D44" s="136">
        <v>870.1</v>
      </c>
      <c r="E44" s="138">
        <f t="shared" ref="E44:E57" si="3">D44/F44</f>
        <v>0.67054562268803952</v>
      </c>
      <c r="F44" s="66">
        <f>SUM(B44,D44)</f>
        <v>1297.5999999999999</v>
      </c>
      <c r="G44" s="33">
        <f t="shared" si="1"/>
        <v>1.3468964085530413</v>
      </c>
    </row>
    <row r="45" spans="1:7">
      <c r="A45" s="17" t="s">
        <v>10</v>
      </c>
      <c r="B45" s="56">
        <v>397.5</v>
      </c>
      <c r="C45" s="41">
        <f t="shared" si="2"/>
        <v>0.27470628887353143</v>
      </c>
      <c r="D45" s="56">
        <v>1049.5</v>
      </c>
      <c r="E45" s="139">
        <f t="shared" si="3"/>
        <v>0.72529371112646857</v>
      </c>
      <c r="F45" s="66">
        <f>SUM(B45,D45)</f>
        <v>1447</v>
      </c>
      <c r="G45" s="33">
        <f t="shared" si="1"/>
        <v>1.3010249955044055</v>
      </c>
    </row>
    <row r="46" spans="1:7">
      <c r="A46" s="17" t="s">
        <v>11</v>
      </c>
      <c r="B46" s="56">
        <v>428.6</v>
      </c>
      <c r="C46" s="41">
        <f t="shared" si="2"/>
        <v>0.3293882569935444</v>
      </c>
      <c r="D46" s="56">
        <v>872.6</v>
      </c>
      <c r="E46" s="139">
        <f t="shared" si="3"/>
        <v>0.67061174300645554</v>
      </c>
      <c r="F46" s="66">
        <f>SUM(B46,D46)</f>
        <v>1301.2</v>
      </c>
      <c r="G46" s="33">
        <f t="shared" si="1"/>
        <v>0.95402888774836858</v>
      </c>
    </row>
    <row r="47" spans="1:7">
      <c r="A47" s="17" t="s">
        <v>12</v>
      </c>
      <c r="B47" s="58">
        <v>326.3</v>
      </c>
      <c r="C47" s="41">
        <f t="shared" si="2"/>
        <v>0.28886331444759211</v>
      </c>
      <c r="D47" s="56">
        <v>803.3</v>
      </c>
      <c r="E47" s="139">
        <f t="shared" si="3"/>
        <v>0.71113668555240794</v>
      </c>
      <c r="F47" s="66">
        <f>SUM(B47,D47)</f>
        <v>1129.5999999999999</v>
      </c>
      <c r="G47" s="36">
        <f t="shared" si="1"/>
        <v>0.83736100815418824</v>
      </c>
    </row>
    <row r="48" spans="1:7" s="13" customFormat="1" ht="14" thickBot="1">
      <c r="A48" s="18">
        <v>2001</v>
      </c>
      <c r="B48" s="61">
        <f>SUM(B44:B47)</f>
        <v>1579.8999999999999</v>
      </c>
      <c r="C48" s="47">
        <f t="shared" si="2"/>
        <v>0.30527109015728254</v>
      </c>
      <c r="D48" s="61">
        <f>SUM(D44:D47)</f>
        <v>3595.5</v>
      </c>
      <c r="E48" s="140">
        <f t="shared" si="3"/>
        <v>0.69472890984271751</v>
      </c>
      <c r="F48" s="64">
        <f>SUM(F44:F47)</f>
        <v>5175.3999999999996</v>
      </c>
      <c r="G48" s="39">
        <f t="shared" si="1"/>
        <v>1.080797744596429</v>
      </c>
    </row>
    <row r="49" spans="1:7">
      <c r="A49" s="17" t="s">
        <v>8</v>
      </c>
      <c r="B49" s="51">
        <v>342</v>
      </c>
      <c r="C49" s="141">
        <f t="shared" si="2"/>
        <v>0.26836158192090392</v>
      </c>
      <c r="D49" s="51">
        <v>932.4</v>
      </c>
      <c r="E49" s="142">
        <f t="shared" si="3"/>
        <v>0.73163841807909602</v>
      </c>
      <c r="F49" s="123">
        <f>SUM(B49,D49)</f>
        <v>1274.4000000000001</v>
      </c>
      <c r="G49" s="33">
        <f t="shared" si="1"/>
        <v>0.98212083847102361</v>
      </c>
    </row>
    <row r="50" spans="1:7">
      <c r="A50" s="17" t="s">
        <v>10</v>
      </c>
      <c r="B50" s="56">
        <v>484.1</v>
      </c>
      <c r="C50" s="41">
        <f t="shared" si="2"/>
        <v>0.31740099659061111</v>
      </c>
      <c r="D50" s="56">
        <v>1041.0999999999999</v>
      </c>
      <c r="E50" s="139">
        <f t="shared" si="3"/>
        <v>0.68259900340938895</v>
      </c>
      <c r="F50" s="66">
        <f>SUM(B50,D50)</f>
        <v>1525.1999999999998</v>
      </c>
      <c r="G50" s="33">
        <f t="shared" si="1"/>
        <v>1.0540428472702141</v>
      </c>
    </row>
    <row r="51" spans="1:7">
      <c r="A51" s="17" t="s">
        <v>11</v>
      </c>
      <c r="B51" s="56">
        <v>563.20000000000005</v>
      </c>
      <c r="C51" s="41">
        <f t="shared" si="2"/>
        <v>0.34328904059490428</v>
      </c>
      <c r="D51" s="56">
        <v>1077.4000000000001</v>
      </c>
      <c r="E51" s="139">
        <f t="shared" si="3"/>
        <v>0.65671095940509572</v>
      </c>
      <c r="F51" s="66">
        <f>SUM(B51,D51)</f>
        <v>1640.6000000000001</v>
      </c>
      <c r="G51" s="33">
        <f t="shared" si="1"/>
        <v>1.2608361512450046</v>
      </c>
    </row>
    <row r="52" spans="1:7">
      <c r="A52" s="17" t="s">
        <v>12</v>
      </c>
      <c r="B52" s="58">
        <v>541</v>
      </c>
      <c r="C52" s="41">
        <f t="shared" si="2"/>
        <v>0.31453488372093025</v>
      </c>
      <c r="D52" s="56">
        <v>1179</v>
      </c>
      <c r="E52" s="139">
        <f t="shared" si="3"/>
        <v>0.68546511627906981</v>
      </c>
      <c r="F52" s="66">
        <f>SUM(B52,D52)</f>
        <v>1720</v>
      </c>
      <c r="G52" s="36">
        <f t="shared" si="1"/>
        <v>1.5226628895184138</v>
      </c>
    </row>
    <row r="53" spans="1:7" s="13" customFormat="1" ht="14" thickBot="1">
      <c r="A53" s="18">
        <v>2002</v>
      </c>
      <c r="B53" s="61">
        <f>SUM(B49:B52)</f>
        <v>1930.3000000000002</v>
      </c>
      <c r="C53" s="47">
        <f t="shared" si="2"/>
        <v>0.31335021590208112</v>
      </c>
      <c r="D53" s="61">
        <f>SUM(D49:D52)</f>
        <v>4229.8999999999996</v>
      </c>
      <c r="E53" s="140">
        <f t="shared" si="3"/>
        <v>0.68664978409791888</v>
      </c>
      <c r="F53" s="64">
        <f>SUM(F49:F52)</f>
        <v>6160.2</v>
      </c>
      <c r="G53" s="39">
        <f t="shared" si="1"/>
        <v>1.1902848089036597</v>
      </c>
    </row>
    <row r="54" spans="1:7">
      <c r="A54" s="17" t="s">
        <v>8</v>
      </c>
      <c r="B54" s="143">
        <v>482.7</v>
      </c>
      <c r="C54" s="141">
        <f t="shared" si="2"/>
        <v>0.32171420954412155</v>
      </c>
      <c r="D54" s="143">
        <v>1017.7</v>
      </c>
      <c r="E54" s="142">
        <f t="shared" si="3"/>
        <v>0.67828579045587845</v>
      </c>
      <c r="F54" s="66">
        <f>SUM(B54,D54)</f>
        <v>1500.4</v>
      </c>
      <c r="G54" s="33">
        <f t="shared" si="1"/>
        <v>1.177338355304457</v>
      </c>
    </row>
    <row r="55" spans="1:7">
      <c r="A55" s="17" t="s">
        <v>10</v>
      </c>
      <c r="B55" s="144">
        <v>611.4</v>
      </c>
      <c r="C55" s="41">
        <f t="shared" si="2"/>
        <v>0.34951123306465437</v>
      </c>
      <c r="D55" s="144">
        <v>1137.9000000000001</v>
      </c>
      <c r="E55" s="139">
        <f t="shared" si="3"/>
        <v>0.65048876693534552</v>
      </c>
      <c r="F55" s="66">
        <f>SUM(B55,D55)</f>
        <v>1749.3000000000002</v>
      </c>
      <c r="G55" s="33">
        <f t="shared" si="1"/>
        <v>1.1469315499606612</v>
      </c>
    </row>
    <row r="56" spans="1:7">
      <c r="A56" s="17" t="s">
        <v>11</v>
      </c>
      <c r="B56" s="144">
        <v>615.20000000000005</v>
      </c>
      <c r="C56" s="41">
        <f t="shared" si="2"/>
        <v>0.35190481638256493</v>
      </c>
      <c r="D56" s="144">
        <v>1133</v>
      </c>
      <c r="E56" s="139">
        <f t="shared" si="3"/>
        <v>0.64809518361743501</v>
      </c>
      <c r="F56" s="66">
        <f>SUM(B56,D56)</f>
        <v>1748.2</v>
      </c>
      <c r="G56" s="33">
        <f t="shared" si="1"/>
        <v>1.0655857613068389</v>
      </c>
    </row>
    <row r="57" spans="1:7">
      <c r="A57" s="17" t="s">
        <v>12</v>
      </c>
      <c r="B57" s="145">
        <v>614.4</v>
      </c>
      <c r="C57" s="41">
        <f t="shared" si="2"/>
        <v>0.34804282558205402</v>
      </c>
      <c r="D57" s="144">
        <v>1150.9000000000001</v>
      </c>
      <c r="E57" s="139">
        <f t="shared" si="3"/>
        <v>0.65195717441794598</v>
      </c>
      <c r="F57" s="66">
        <f>SUM(B57,D57)</f>
        <v>1765.3000000000002</v>
      </c>
      <c r="G57" s="36">
        <f t="shared" si="1"/>
        <v>1.0263372093023257</v>
      </c>
    </row>
    <row r="58" spans="1:7" s="13" customFormat="1" ht="14" thickBot="1">
      <c r="A58" s="18">
        <v>2003</v>
      </c>
      <c r="B58" s="61">
        <f>SUM(B54:B57)</f>
        <v>2323.6999999999998</v>
      </c>
      <c r="C58" s="47">
        <f t="shared" ref="C58:C63" si="4">B58/F58</f>
        <v>0.3435799621480955</v>
      </c>
      <c r="D58" s="61">
        <f>SUM(D54:D57)</f>
        <v>4439.5</v>
      </c>
      <c r="E58" s="140">
        <f t="shared" ref="E58:E63" si="5">D58/F58</f>
        <v>0.65642003785190439</v>
      </c>
      <c r="F58" s="64">
        <f>SUM(F54:F57)</f>
        <v>6763.2000000000007</v>
      </c>
      <c r="G58" s="39">
        <f t="shared" si="1"/>
        <v>1.097886432258693</v>
      </c>
    </row>
    <row r="59" spans="1:7">
      <c r="A59" s="93" t="s">
        <v>8</v>
      </c>
      <c r="B59" s="98">
        <v>518</v>
      </c>
      <c r="C59" s="108">
        <f t="shared" si="4"/>
        <v>0.30912085551285418</v>
      </c>
      <c r="D59" s="98">
        <v>1157.72</v>
      </c>
      <c r="E59" s="131">
        <f t="shared" si="5"/>
        <v>0.69087914448714582</v>
      </c>
      <c r="F59" s="124">
        <f>SUM(B59,D59)</f>
        <v>1675.72</v>
      </c>
      <c r="G59" s="82">
        <f t="shared" ref="G59:G68" si="6">F59/F54</f>
        <v>1.1168488403092509</v>
      </c>
    </row>
    <row r="60" spans="1:7">
      <c r="A60" s="94" t="s">
        <v>10</v>
      </c>
      <c r="B60" s="86">
        <v>540.79999999999995</v>
      </c>
      <c r="C60" s="87">
        <f t="shared" si="4"/>
        <v>0.30526078121472117</v>
      </c>
      <c r="D60" s="56">
        <v>1230.8</v>
      </c>
      <c r="E60" s="132">
        <f t="shared" si="5"/>
        <v>0.69473921878527889</v>
      </c>
      <c r="F60" s="125">
        <f>SUM(B60,D60)</f>
        <v>1771.6</v>
      </c>
      <c r="G60" s="83">
        <f t="shared" si="6"/>
        <v>1.0127479563253872</v>
      </c>
    </row>
    <row r="61" spans="1:7">
      <c r="A61" s="94" t="s">
        <v>11</v>
      </c>
      <c r="B61" s="86">
        <v>681.4</v>
      </c>
      <c r="C61" s="87">
        <f t="shared" si="4"/>
        <v>0.3456076283221749</v>
      </c>
      <c r="D61" s="86">
        <v>1290.2</v>
      </c>
      <c r="E61" s="132">
        <f t="shared" si="5"/>
        <v>0.65439237167782516</v>
      </c>
      <c r="F61" s="125">
        <f>SUM(B61,D61)</f>
        <v>1971.6</v>
      </c>
      <c r="G61" s="83">
        <f t="shared" si="6"/>
        <v>1.1277885825420431</v>
      </c>
    </row>
    <row r="62" spans="1:7">
      <c r="A62" s="94" t="s">
        <v>12</v>
      </c>
      <c r="B62" s="86">
        <v>590</v>
      </c>
      <c r="C62" s="87">
        <f t="shared" si="4"/>
        <v>0.31221887072022014</v>
      </c>
      <c r="D62" s="86">
        <v>1299.7</v>
      </c>
      <c r="E62" s="132">
        <f t="shared" si="5"/>
        <v>0.68778112927977986</v>
      </c>
      <c r="F62" s="125">
        <f>SUM(B62,D62)</f>
        <v>1889.7</v>
      </c>
      <c r="G62" s="83">
        <f t="shared" si="6"/>
        <v>1.0704696085651164</v>
      </c>
    </row>
    <row r="63" spans="1:7" ht="14" thickBot="1">
      <c r="A63" s="95">
        <v>2004</v>
      </c>
      <c r="B63" s="146">
        <f>SUM(B59:B62)</f>
        <v>2330.1999999999998</v>
      </c>
      <c r="C63" s="134">
        <f t="shared" si="4"/>
        <v>0.31882899918178809</v>
      </c>
      <c r="D63" s="89">
        <f>SUM(D59:D62)</f>
        <v>4978.42</v>
      </c>
      <c r="E63" s="147">
        <f t="shared" si="5"/>
        <v>0.68117100081821191</v>
      </c>
      <c r="F63" s="104">
        <f>SUM(F59:F62)</f>
        <v>7308.62</v>
      </c>
      <c r="G63" s="85">
        <f t="shared" si="6"/>
        <v>1.0806452566832268</v>
      </c>
    </row>
    <row r="64" spans="1:7">
      <c r="A64" s="93" t="s">
        <v>8</v>
      </c>
      <c r="B64" s="98">
        <v>579.29999999999995</v>
      </c>
      <c r="C64" s="108">
        <f t="shared" ref="C64:C82" si="7">B64/F64</f>
        <v>0.32088849498698274</v>
      </c>
      <c r="D64" s="98">
        <v>1226</v>
      </c>
      <c r="E64" s="131">
        <f t="shared" ref="E64:E88" si="8">D64/F64</f>
        <v>0.6791115050130172</v>
      </c>
      <c r="F64" s="124">
        <f>SUM(B64,D64)</f>
        <v>1805.3</v>
      </c>
      <c r="G64" s="82">
        <f t="shared" si="6"/>
        <v>1.0773279545508796</v>
      </c>
    </row>
    <row r="65" spans="1:7">
      <c r="A65" s="94" t="s">
        <v>10</v>
      </c>
      <c r="B65" s="86">
        <v>677</v>
      </c>
      <c r="C65" s="87">
        <f t="shared" si="7"/>
        <v>0.31705146817777358</v>
      </c>
      <c r="D65" s="56">
        <v>1458.3</v>
      </c>
      <c r="E65" s="132">
        <f t="shared" si="8"/>
        <v>0.68294853182222626</v>
      </c>
      <c r="F65" s="125">
        <f>SUM(B65,D65)</f>
        <v>2135.3000000000002</v>
      </c>
      <c r="G65" s="83">
        <f t="shared" si="6"/>
        <v>1.2052946489049448</v>
      </c>
    </row>
    <row r="66" spans="1:7">
      <c r="A66" s="94" t="s">
        <v>11</v>
      </c>
      <c r="B66" s="86">
        <v>722.7</v>
      </c>
      <c r="C66" s="87">
        <f t="shared" si="7"/>
        <v>0.34283681214421252</v>
      </c>
      <c r="D66" s="86">
        <v>1385.3</v>
      </c>
      <c r="E66" s="132">
        <f t="shared" si="8"/>
        <v>0.65716318785578742</v>
      </c>
      <c r="F66" s="125">
        <f>SUM(B66,D66)</f>
        <v>2108</v>
      </c>
      <c r="G66" s="83">
        <f t="shared" si="6"/>
        <v>1.0691823899371069</v>
      </c>
    </row>
    <row r="67" spans="1:7">
      <c r="A67" s="94" t="s">
        <v>12</v>
      </c>
      <c r="B67" s="86">
        <v>788.2</v>
      </c>
      <c r="C67" s="87">
        <f t="shared" si="7"/>
        <v>0.31550716515891447</v>
      </c>
      <c r="D67" s="86">
        <v>1710</v>
      </c>
      <c r="E67" s="132">
        <f t="shared" si="8"/>
        <v>0.68449283484108558</v>
      </c>
      <c r="F67" s="125">
        <f>SUM(B67,D67)</f>
        <v>2498.1999999999998</v>
      </c>
      <c r="G67" s="83">
        <f t="shared" si="6"/>
        <v>1.3220087844631421</v>
      </c>
    </row>
    <row r="68" spans="1:7" ht="14" thickBot="1">
      <c r="A68" s="95">
        <v>2005</v>
      </c>
      <c r="B68" s="89">
        <f>SUM(B64:B67)</f>
        <v>2767.2</v>
      </c>
      <c r="C68" s="134">
        <f t="shared" si="7"/>
        <v>0.32377029999531987</v>
      </c>
      <c r="D68" s="89">
        <f>SUM(D64:D67)</f>
        <v>5779.6</v>
      </c>
      <c r="E68" s="147">
        <f t="shared" si="8"/>
        <v>0.67622970000468019</v>
      </c>
      <c r="F68" s="126">
        <f>SUM(F64:F67)</f>
        <v>8546.7999999999993</v>
      </c>
      <c r="G68" s="85">
        <f t="shared" si="6"/>
        <v>1.1694136512775324</v>
      </c>
    </row>
    <row r="69" spans="1:7">
      <c r="A69" s="100" t="s">
        <v>8</v>
      </c>
      <c r="B69" s="148">
        <v>604</v>
      </c>
      <c r="C69" s="87">
        <f t="shared" si="7"/>
        <v>0.29528232705939866</v>
      </c>
      <c r="D69" s="98">
        <v>1441.5</v>
      </c>
      <c r="E69" s="131">
        <f t="shared" si="8"/>
        <v>0.70471767294060128</v>
      </c>
      <c r="F69" s="125">
        <f>SUM(B69,D69)</f>
        <v>2045.5</v>
      </c>
      <c r="G69" s="82">
        <f t="shared" ref="G69:G83" si="9">F69/F64</f>
        <v>1.1330526782252257</v>
      </c>
    </row>
    <row r="70" spans="1:7">
      <c r="A70" s="100" t="s">
        <v>10</v>
      </c>
      <c r="B70" s="149">
        <v>646.9</v>
      </c>
      <c r="C70" s="87">
        <f t="shared" si="7"/>
        <v>0.22882914750619029</v>
      </c>
      <c r="D70" s="150">
        <v>2180.1</v>
      </c>
      <c r="E70" s="132">
        <f t="shared" si="8"/>
        <v>0.77117085249380968</v>
      </c>
      <c r="F70" s="125">
        <f>SUM(B70,D70)</f>
        <v>2827</v>
      </c>
      <c r="G70" s="83">
        <f t="shared" si="9"/>
        <v>1.32393574673348</v>
      </c>
    </row>
    <row r="71" spans="1:7">
      <c r="A71" s="100" t="s">
        <v>11</v>
      </c>
      <c r="B71" s="149">
        <v>768</v>
      </c>
      <c r="C71" s="87">
        <f t="shared" si="7"/>
        <v>0.24320729621888657</v>
      </c>
      <c r="D71" s="150">
        <v>2389.8000000000002</v>
      </c>
      <c r="E71" s="132">
        <f t="shared" si="8"/>
        <v>0.75679270378111341</v>
      </c>
      <c r="F71" s="125">
        <f>SUM(B71,D71)</f>
        <v>3157.8</v>
      </c>
      <c r="G71" s="83">
        <f t="shared" si="9"/>
        <v>1.4980075901328274</v>
      </c>
    </row>
    <row r="72" spans="1:7">
      <c r="A72" s="100" t="s">
        <v>12</v>
      </c>
      <c r="B72" s="149">
        <v>709.8</v>
      </c>
      <c r="C72" s="87">
        <f t="shared" si="7"/>
        <v>0.24424486425105807</v>
      </c>
      <c r="D72" s="150">
        <v>2196.3000000000002</v>
      </c>
      <c r="E72" s="132">
        <f t="shared" si="8"/>
        <v>0.75575513574894182</v>
      </c>
      <c r="F72" s="125">
        <f>SUM(B72,D72)</f>
        <v>2906.1000000000004</v>
      </c>
      <c r="G72" s="83">
        <f t="shared" si="9"/>
        <v>1.1632775598430873</v>
      </c>
    </row>
    <row r="73" spans="1:7" ht="14" thickBot="1">
      <c r="A73" s="101">
        <v>2006</v>
      </c>
      <c r="B73" s="151">
        <f>SUM(B69:B72)</f>
        <v>2728.7</v>
      </c>
      <c r="C73" s="111">
        <f t="shared" si="7"/>
        <v>0.2495062360557404</v>
      </c>
      <c r="D73" s="152">
        <f>SUM(D69:D72)</f>
        <v>8207.7000000000007</v>
      </c>
      <c r="E73" s="133">
        <f t="shared" si="8"/>
        <v>0.75049376394425948</v>
      </c>
      <c r="F73" s="127">
        <f>SUM(F69:F72)</f>
        <v>10936.400000000001</v>
      </c>
      <c r="G73" s="122">
        <f t="shared" si="9"/>
        <v>1.279590021996537</v>
      </c>
    </row>
    <row r="74" spans="1:7">
      <c r="A74" s="118" t="s">
        <v>8</v>
      </c>
      <c r="B74" s="149">
        <v>576.5</v>
      </c>
      <c r="C74" s="87">
        <f t="shared" si="7"/>
        <v>0.18991303202002899</v>
      </c>
      <c r="D74" s="153">
        <v>2459.1</v>
      </c>
      <c r="E74" s="132">
        <f t="shared" si="8"/>
        <v>0.81008696797997104</v>
      </c>
      <c r="F74" s="125">
        <f>SUM(B74,D74)</f>
        <v>3035.6</v>
      </c>
      <c r="G74" s="115">
        <f t="shared" si="9"/>
        <v>1.4840381324859446</v>
      </c>
    </row>
    <row r="75" spans="1:7">
      <c r="A75" s="119" t="s">
        <v>10</v>
      </c>
      <c r="B75" s="149">
        <v>866.8</v>
      </c>
      <c r="C75" s="87">
        <f t="shared" si="7"/>
        <v>0.24390106643405837</v>
      </c>
      <c r="D75" s="150">
        <v>2687.1</v>
      </c>
      <c r="E75" s="132">
        <f t="shared" si="8"/>
        <v>0.75609893356594171</v>
      </c>
      <c r="F75" s="125">
        <f>SUM(B75,D75)</f>
        <v>3553.8999999999996</v>
      </c>
      <c r="G75" s="116">
        <f t="shared" si="9"/>
        <v>1.2571276972055181</v>
      </c>
    </row>
    <row r="76" spans="1:7">
      <c r="A76" s="119" t="s">
        <v>11</v>
      </c>
      <c r="B76" s="149">
        <v>887.2</v>
      </c>
      <c r="C76" s="87">
        <f t="shared" si="7"/>
        <v>0.26159516438154212</v>
      </c>
      <c r="D76" s="150">
        <v>2504.3000000000002</v>
      </c>
      <c r="E76" s="132">
        <f t="shared" si="8"/>
        <v>0.73840483561845793</v>
      </c>
      <c r="F76" s="125">
        <f>SUM(B76,D76)</f>
        <v>3391.5</v>
      </c>
      <c r="G76" s="116">
        <f t="shared" si="9"/>
        <v>1.0740072202166064</v>
      </c>
    </row>
    <row r="77" spans="1:7">
      <c r="A77" s="119" t="s">
        <v>12</v>
      </c>
      <c r="B77" s="149">
        <v>628.4</v>
      </c>
      <c r="C77" s="87">
        <f t="shared" si="7"/>
        <v>0.19877269564117162</v>
      </c>
      <c r="D77" s="86">
        <v>2533</v>
      </c>
      <c r="E77" s="132">
        <f t="shared" si="8"/>
        <v>0.80122730435882838</v>
      </c>
      <c r="F77" s="125">
        <f>SUM(B77,D77)</f>
        <v>3161.4</v>
      </c>
      <c r="G77" s="128">
        <f t="shared" si="9"/>
        <v>1.0878496954681531</v>
      </c>
    </row>
    <row r="78" spans="1:7" ht="14" thickBot="1">
      <c r="A78" s="120">
        <v>2007</v>
      </c>
      <c r="B78" s="154">
        <f>SUM(B74:B77)</f>
        <v>2958.9</v>
      </c>
      <c r="C78" s="111">
        <f t="shared" si="7"/>
        <v>0.22514152666179696</v>
      </c>
      <c r="D78" s="152">
        <f>SUM(D74:D77)</f>
        <v>10183.5</v>
      </c>
      <c r="E78" s="133">
        <f t="shared" si="8"/>
        <v>0.77485847333820312</v>
      </c>
      <c r="F78" s="127">
        <f>SUM(F74:F77)</f>
        <v>13142.4</v>
      </c>
      <c r="G78" s="122">
        <f t="shared" si="9"/>
        <v>1.2017117150067662</v>
      </c>
    </row>
    <row r="79" spans="1:7">
      <c r="A79" s="100" t="s">
        <v>8</v>
      </c>
      <c r="B79" s="153">
        <v>611.1</v>
      </c>
      <c r="C79" s="108">
        <f>B79/F79</f>
        <v>0.18985925994966915</v>
      </c>
      <c r="D79" s="150">
        <v>2607.6</v>
      </c>
      <c r="E79" s="132">
        <f t="shared" si="8"/>
        <v>0.81014074005033088</v>
      </c>
      <c r="F79" s="124">
        <f>SUM(B79,D79)</f>
        <v>3218.7</v>
      </c>
      <c r="G79" s="115">
        <f t="shared" si="9"/>
        <v>1.0603175648965608</v>
      </c>
    </row>
    <row r="80" spans="1:7">
      <c r="A80" s="100" t="s">
        <v>10</v>
      </c>
      <c r="B80" s="86">
        <v>635.5</v>
      </c>
      <c r="C80" s="87">
        <f t="shared" si="7"/>
        <v>0.20266607137162357</v>
      </c>
      <c r="D80" s="86">
        <v>2500.1999999999998</v>
      </c>
      <c r="E80" s="132">
        <f t="shared" si="8"/>
        <v>0.79733392862837638</v>
      </c>
      <c r="F80" s="103">
        <f>SUM(B80,D80)</f>
        <v>3135.7</v>
      </c>
      <c r="G80" s="116">
        <f t="shared" si="9"/>
        <v>0.88232645825712597</v>
      </c>
    </row>
    <row r="81" spans="1:7">
      <c r="A81" s="100" t="s">
        <v>11</v>
      </c>
      <c r="B81" s="86">
        <v>763.4</v>
      </c>
      <c r="C81" s="87">
        <f t="shared" si="7"/>
        <v>0.22437103221255583</v>
      </c>
      <c r="D81" s="86">
        <v>2639</v>
      </c>
      <c r="E81" s="132">
        <f t="shared" si="8"/>
        <v>0.77562896778744417</v>
      </c>
      <c r="F81" s="125">
        <f>SUM(B81,D81)</f>
        <v>3402.4</v>
      </c>
      <c r="G81" s="116">
        <f t="shared" si="9"/>
        <v>1.0032139171458057</v>
      </c>
    </row>
    <row r="82" spans="1:7">
      <c r="A82" s="100" t="s">
        <v>12</v>
      </c>
      <c r="B82" s="86">
        <v>526.29999999999995</v>
      </c>
      <c r="C82" s="87">
        <f t="shared" si="7"/>
        <v>0.20346387288823597</v>
      </c>
      <c r="D82" s="150">
        <v>2060.4</v>
      </c>
      <c r="E82" s="132">
        <f t="shared" si="8"/>
        <v>0.79653612711176414</v>
      </c>
      <c r="F82" s="125">
        <f>SUM(B82,D82)</f>
        <v>2586.6999999999998</v>
      </c>
      <c r="G82" s="116">
        <f t="shared" si="9"/>
        <v>0.81821344973745802</v>
      </c>
    </row>
    <row r="83" spans="1:7" ht="14" thickBot="1">
      <c r="A83" s="155">
        <v>2008</v>
      </c>
      <c r="B83" s="89">
        <f>SUM(B79:B82)</f>
        <v>2536.3000000000002</v>
      </c>
      <c r="C83" s="134">
        <f t="shared" ref="C83:C99" si="10">B83/F83</f>
        <v>0.2054765666140074</v>
      </c>
      <c r="D83" s="146">
        <f>SUM(D79:D82)</f>
        <v>9807.1999999999989</v>
      </c>
      <c r="E83" s="147">
        <f t="shared" si="8"/>
        <v>0.79452343338599252</v>
      </c>
      <c r="F83" s="126">
        <f>SUM(F79:F82)</f>
        <v>12343.5</v>
      </c>
      <c r="G83" s="156">
        <f t="shared" si="9"/>
        <v>0.93921201607012417</v>
      </c>
    </row>
    <row r="84" spans="1:7">
      <c r="A84" s="100" t="s">
        <v>8</v>
      </c>
      <c r="B84" s="153">
        <v>473.8</v>
      </c>
      <c r="C84" s="108">
        <f t="shared" si="10"/>
        <v>0.27116122016825961</v>
      </c>
      <c r="D84" s="98">
        <v>1273.5</v>
      </c>
      <c r="E84" s="131">
        <f t="shared" si="8"/>
        <v>0.72883877983174039</v>
      </c>
      <c r="F84" s="14">
        <f>SUM(B84,D84)</f>
        <v>1747.3</v>
      </c>
      <c r="G84" s="115">
        <f t="shared" ref="G84:G97" si="11">F84/F79</f>
        <v>0.54285891819678755</v>
      </c>
    </row>
    <row r="85" spans="1:7">
      <c r="A85" s="100" t="s">
        <v>10</v>
      </c>
      <c r="B85" s="150">
        <v>506.3</v>
      </c>
      <c r="C85" s="87">
        <f t="shared" si="10"/>
        <v>0.26587197395368378</v>
      </c>
      <c r="D85" s="86">
        <v>1398</v>
      </c>
      <c r="E85" s="132">
        <f t="shared" si="8"/>
        <v>0.73412802604631622</v>
      </c>
      <c r="F85" s="14">
        <f>SUM(B85,D85)</f>
        <v>1904.3</v>
      </c>
      <c r="G85" s="116">
        <f t="shared" si="11"/>
        <v>0.60729661638549604</v>
      </c>
    </row>
    <row r="86" spans="1:7">
      <c r="A86" s="100" t="s">
        <v>11</v>
      </c>
      <c r="B86" s="86">
        <v>655</v>
      </c>
      <c r="C86" s="87">
        <f t="shared" si="10"/>
        <v>0.3235846260250963</v>
      </c>
      <c r="D86" s="86">
        <v>1369.2</v>
      </c>
      <c r="E86" s="132">
        <f t="shared" si="8"/>
        <v>0.6764153739749037</v>
      </c>
      <c r="F86" s="14">
        <f>SUM(B86,D86)</f>
        <v>2024.2</v>
      </c>
      <c r="G86" s="116">
        <f t="shared" si="11"/>
        <v>0.59493298847872089</v>
      </c>
    </row>
    <row r="87" spans="1:7">
      <c r="A87" s="100" t="s">
        <v>12</v>
      </c>
      <c r="B87" s="150">
        <v>513.4</v>
      </c>
      <c r="C87" s="87">
        <f t="shared" si="10"/>
        <v>0.21047884552312235</v>
      </c>
      <c r="D87" s="86">
        <v>1925.8</v>
      </c>
      <c r="E87" s="132">
        <f t="shared" si="8"/>
        <v>0.78952115447687765</v>
      </c>
      <c r="F87" s="14">
        <f>SUM(B87,D87)</f>
        <v>2439.1999999999998</v>
      </c>
      <c r="G87" s="116">
        <f t="shared" si="11"/>
        <v>0.9429775389492403</v>
      </c>
    </row>
    <row r="88" spans="1:7" ht="14" thickBot="1">
      <c r="A88" s="155">
        <v>2009</v>
      </c>
      <c r="B88" s="89">
        <f>SUM(B84:B87)</f>
        <v>2148.5</v>
      </c>
      <c r="C88" s="134">
        <f t="shared" si="10"/>
        <v>0.26475662353666052</v>
      </c>
      <c r="D88" s="89">
        <f>SUM(D84:D87)</f>
        <v>5966.5</v>
      </c>
      <c r="E88" s="147">
        <f t="shared" si="8"/>
        <v>0.73524337646333948</v>
      </c>
      <c r="F88" s="159">
        <f>SUM(F84:F87)</f>
        <v>8115</v>
      </c>
      <c r="G88" s="156">
        <f t="shared" si="11"/>
        <v>0.65743103657795599</v>
      </c>
    </row>
    <row r="89" spans="1:7">
      <c r="A89" s="100" t="s">
        <v>8</v>
      </c>
      <c r="B89" s="98">
        <v>560.9</v>
      </c>
      <c r="C89" s="108">
        <f t="shared" si="10"/>
        <v>0.23443116275181811</v>
      </c>
      <c r="D89" s="98">
        <v>1831.7</v>
      </c>
      <c r="E89" s="131">
        <f t="shared" ref="E89:E98" si="12">D89/F89</f>
        <v>0.76556883724818192</v>
      </c>
      <c r="F89" s="102">
        <f>SUM(B89,D89)</f>
        <v>2392.6</v>
      </c>
      <c r="G89" s="115">
        <f t="shared" si="11"/>
        <v>1.3693126538087335</v>
      </c>
    </row>
    <row r="90" spans="1:7">
      <c r="A90" s="100" t="s">
        <v>10</v>
      </c>
      <c r="B90" s="86">
        <v>624.1</v>
      </c>
      <c r="C90" s="87">
        <f t="shared" si="10"/>
        <v>0.23670636425699768</v>
      </c>
      <c r="D90" s="86">
        <v>2012.5</v>
      </c>
      <c r="E90" s="132">
        <f t="shared" si="12"/>
        <v>0.76329363574300235</v>
      </c>
      <c r="F90" s="103">
        <f>SUM(B90,D90)</f>
        <v>2636.6</v>
      </c>
      <c r="G90" s="116">
        <f t="shared" si="11"/>
        <v>1.3845507535577377</v>
      </c>
    </row>
    <row r="91" spans="1:7">
      <c r="A91" s="100" t="s">
        <v>11</v>
      </c>
      <c r="B91" s="86">
        <v>743.8</v>
      </c>
      <c r="C91" s="87">
        <f t="shared" si="10"/>
        <v>0.26282685512367487</v>
      </c>
      <c r="D91" s="86">
        <v>2086.1999999999998</v>
      </c>
      <c r="E91" s="132">
        <f t="shared" si="12"/>
        <v>0.73717314487632501</v>
      </c>
      <c r="F91" s="103">
        <f>SUM(B91,D91)</f>
        <v>2830</v>
      </c>
      <c r="G91" s="116">
        <f t="shared" si="11"/>
        <v>1.3980831933603399</v>
      </c>
    </row>
    <row r="92" spans="1:7">
      <c r="A92" s="100" t="s">
        <v>12</v>
      </c>
      <c r="B92" s="86">
        <v>632.29999999999995</v>
      </c>
      <c r="C92" s="87">
        <f t="shared" si="10"/>
        <v>0.2315099589923843</v>
      </c>
      <c r="D92" s="86">
        <v>2098.9</v>
      </c>
      <c r="E92" s="132">
        <f t="shared" si="12"/>
        <v>0.76849004100761575</v>
      </c>
      <c r="F92" s="125">
        <f>SUM(B92,D92)</f>
        <v>2731.2</v>
      </c>
      <c r="G92" s="116">
        <f t="shared" si="11"/>
        <v>1.1197113807805839</v>
      </c>
    </row>
    <row r="93" spans="1:7" ht="14" thickBot="1">
      <c r="A93" s="157">
        <v>2010</v>
      </c>
      <c r="B93" s="89">
        <f>SUM(B89:B92)</f>
        <v>2561.1</v>
      </c>
      <c r="C93" s="134">
        <f>B93/F93</f>
        <v>0.24183222541169361</v>
      </c>
      <c r="D93" s="89">
        <f>SUM(D89:D92)</f>
        <v>8029.2999999999993</v>
      </c>
      <c r="E93" s="147">
        <f t="shared" si="12"/>
        <v>0.75816777458830631</v>
      </c>
      <c r="F93" s="126">
        <f>SUM(F89:F92)</f>
        <v>10590.4</v>
      </c>
      <c r="G93" s="156">
        <f>F93/F88</f>
        <v>1.3050400492914356</v>
      </c>
    </row>
    <row r="94" spans="1:7">
      <c r="A94" s="100" t="s">
        <v>8</v>
      </c>
      <c r="B94" s="98">
        <v>568.5</v>
      </c>
      <c r="C94" s="108">
        <f t="shared" si="10"/>
        <v>0.20304296582020787</v>
      </c>
      <c r="D94" s="98">
        <v>2231.4</v>
      </c>
      <c r="E94" s="131">
        <f t="shared" si="12"/>
        <v>0.79695703417979213</v>
      </c>
      <c r="F94" s="102">
        <f>SUM(B94,D94)</f>
        <v>2799.9</v>
      </c>
      <c r="G94" s="115">
        <f t="shared" si="11"/>
        <v>1.1702332190922011</v>
      </c>
    </row>
    <row r="95" spans="1:7">
      <c r="A95" s="100" t="s">
        <v>10</v>
      </c>
      <c r="B95" s="86">
        <v>637.4</v>
      </c>
      <c r="C95" s="87">
        <f t="shared" si="10"/>
        <v>0.20188774863803369</v>
      </c>
      <c r="D95" s="86">
        <v>2519.8000000000002</v>
      </c>
      <c r="E95" s="132">
        <f t="shared" si="12"/>
        <v>0.79811225136196629</v>
      </c>
      <c r="F95" s="103">
        <f>SUM(B95,D95)</f>
        <v>3157.2000000000003</v>
      </c>
      <c r="G95" s="116">
        <f t="shared" si="11"/>
        <v>1.1974512629902148</v>
      </c>
    </row>
    <row r="96" spans="1:7">
      <c r="A96" s="100" t="s">
        <v>11</v>
      </c>
      <c r="B96" s="86">
        <v>850.3</v>
      </c>
      <c r="C96" s="87">
        <f t="shared" si="10"/>
        <v>0.25661687037875358</v>
      </c>
      <c r="D96" s="86">
        <v>2463.1999999999998</v>
      </c>
      <c r="E96" s="132">
        <f t="shared" si="12"/>
        <v>0.74338312962124631</v>
      </c>
      <c r="F96" s="125">
        <f>SUM(B96,D96)</f>
        <v>3313.5</v>
      </c>
      <c r="G96" s="116">
        <f t="shared" si="11"/>
        <v>1.1708480565371024</v>
      </c>
    </row>
    <row r="97" spans="1:7">
      <c r="A97" s="100" t="s">
        <v>12</v>
      </c>
      <c r="B97" s="86">
        <v>590</v>
      </c>
      <c r="C97" s="87">
        <f t="shared" si="10"/>
        <v>0.20628649347924899</v>
      </c>
      <c r="D97" s="86">
        <v>2270.1</v>
      </c>
      <c r="E97" s="132">
        <f t="shared" si="12"/>
        <v>0.79371350652075101</v>
      </c>
      <c r="F97" s="125">
        <f>SUM(B97,D97)</f>
        <v>2860.1</v>
      </c>
      <c r="G97" s="116">
        <f t="shared" si="11"/>
        <v>1.0471953719976568</v>
      </c>
    </row>
    <row r="98" spans="1:7" ht="14" thickBot="1">
      <c r="A98" s="157">
        <v>2011</v>
      </c>
      <c r="B98" s="89">
        <f>SUM(B94:B97)</f>
        <v>2646.2</v>
      </c>
      <c r="C98" s="134">
        <f>B98/F98</f>
        <v>0.21814075032768099</v>
      </c>
      <c r="D98" s="89">
        <f>SUM(D94:D97)</f>
        <v>9484.5</v>
      </c>
      <c r="E98" s="147">
        <f t="shared" si="12"/>
        <v>0.7818592496723189</v>
      </c>
      <c r="F98" s="126">
        <f>SUM(F94:F97)</f>
        <v>12130.7</v>
      </c>
      <c r="G98" s="156">
        <f t="shared" ref="G98:G103" si="13">F98/F93</f>
        <v>1.1454430427557034</v>
      </c>
    </row>
    <row r="99" spans="1:7">
      <c r="A99" s="100" t="s">
        <v>8</v>
      </c>
      <c r="B99" s="98">
        <v>576</v>
      </c>
      <c r="C99" s="108">
        <f t="shared" si="10"/>
        <v>0.19656690441251748</v>
      </c>
      <c r="D99" s="98">
        <v>2354.3000000000002</v>
      </c>
      <c r="E99" s="131">
        <f t="shared" ref="E99:E117" si="14">D99/F99</f>
        <v>0.80343309558748255</v>
      </c>
      <c r="F99" s="102">
        <f>SUM(B99,D99)</f>
        <v>2930.3</v>
      </c>
      <c r="G99" s="115">
        <f t="shared" si="13"/>
        <v>1.0465730918961391</v>
      </c>
    </row>
    <row r="100" spans="1:7">
      <c r="A100" s="100" t="s">
        <v>10</v>
      </c>
      <c r="B100" s="86">
        <v>618.1</v>
      </c>
      <c r="C100" s="87">
        <f t="shared" ref="C100:C117" si="15">B100/F100</f>
        <v>0.2013158323290884</v>
      </c>
      <c r="D100" s="86">
        <v>2452.1999999999998</v>
      </c>
      <c r="E100" s="132">
        <f t="shared" si="14"/>
        <v>0.79868416767091166</v>
      </c>
      <c r="F100" s="103">
        <f>SUM(B100,D100)</f>
        <v>3070.2999999999997</v>
      </c>
      <c r="G100" s="116">
        <f t="shared" si="13"/>
        <v>0.97247561130115279</v>
      </c>
    </row>
    <row r="101" spans="1:7">
      <c r="A101" s="100" t="s">
        <v>11</v>
      </c>
      <c r="B101" s="86">
        <v>735.1</v>
      </c>
      <c r="C101" s="87">
        <f t="shared" si="15"/>
        <v>0.2364577972207926</v>
      </c>
      <c r="D101" s="86">
        <v>2373.6999999999998</v>
      </c>
      <c r="E101" s="132">
        <f t="shared" si="14"/>
        <v>0.76354220277920737</v>
      </c>
      <c r="F101" s="103">
        <f>SUM(B101,D101)</f>
        <v>3108.7999999999997</v>
      </c>
      <c r="G101" s="116">
        <f t="shared" si="13"/>
        <v>0.93822242341934503</v>
      </c>
    </row>
    <row r="102" spans="1:7">
      <c r="A102" s="100" t="s">
        <v>12</v>
      </c>
      <c r="B102" s="86">
        <v>686.4</v>
      </c>
      <c r="C102" s="87">
        <f t="shared" si="15"/>
        <v>0.22369964802502931</v>
      </c>
      <c r="D102" s="86">
        <v>2382</v>
      </c>
      <c r="E102" s="132">
        <f t="shared" si="14"/>
        <v>0.7763003519749706</v>
      </c>
      <c r="F102" s="125">
        <f>SUM(B102,D102)</f>
        <v>3068.4</v>
      </c>
      <c r="G102" s="116">
        <f t="shared" si="13"/>
        <v>1.0728296213419113</v>
      </c>
    </row>
    <row r="103" spans="1:7" ht="14" thickBot="1">
      <c r="A103" s="157">
        <v>2012</v>
      </c>
      <c r="B103" s="89">
        <f>SUM(B99:B102)</f>
        <v>2615.6</v>
      </c>
      <c r="C103" s="134">
        <f t="shared" si="15"/>
        <v>0.21478427959073068</v>
      </c>
      <c r="D103" s="89">
        <f>SUM(D99:D102)</f>
        <v>9562.2000000000007</v>
      </c>
      <c r="E103" s="147">
        <f t="shared" si="14"/>
        <v>0.78521572040926946</v>
      </c>
      <c r="F103" s="126">
        <f>SUM(F99:F102)</f>
        <v>12177.8</v>
      </c>
      <c r="G103" s="156">
        <f t="shared" si="13"/>
        <v>1.0038827108081148</v>
      </c>
    </row>
    <row r="104" spans="1:7">
      <c r="A104" s="100" t="s">
        <v>8</v>
      </c>
      <c r="B104" s="98">
        <v>638.1</v>
      </c>
      <c r="C104" s="108">
        <f t="shared" si="15"/>
        <v>0.19430572472594398</v>
      </c>
      <c r="D104" s="98">
        <v>2645.9</v>
      </c>
      <c r="E104" s="131">
        <f t="shared" si="14"/>
        <v>0.80569427527405602</v>
      </c>
      <c r="F104" s="102">
        <f>SUM(B104,D104)</f>
        <v>3284</v>
      </c>
      <c r="G104" s="115">
        <f t="shared" ref="G104:G112" si="16">F104/F99</f>
        <v>1.1207043647408115</v>
      </c>
    </row>
    <row r="105" spans="1:7">
      <c r="A105" s="100" t="s">
        <v>10</v>
      </c>
      <c r="B105" s="86">
        <v>673.5</v>
      </c>
      <c r="C105" s="87">
        <f t="shared" si="15"/>
        <v>0.2096563317146059</v>
      </c>
      <c r="D105" s="86">
        <v>2538.9</v>
      </c>
      <c r="E105" s="132">
        <f t="shared" si="14"/>
        <v>0.79034366828539415</v>
      </c>
      <c r="F105" s="103">
        <f>SUM(B105,D105)</f>
        <v>3212.4</v>
      </c>
      <c r="G105" s="116">
        <f t="shared" si="16"/>
        <v>1.0462821222681824</v>
      </c>
    </row>
    <row r="106" spans="1:7">
      <c r="A106" s="100" t="s">
        <v>11</v>
      </c>
      <c r="B106" s="86">
        <v>836.6</v>
      </c>
      <c r="C106" s="87">
        <f t="shared" si="15"/>
        <v>0.24930714903000867</v>
      </c>
      <c r="D106" s="86">
        <v>2519.1</v>
      </c>
      <c r="E106" s="132">
        <f t="shared" si="14"/>
        <v>0.75069285096999139</v>
      </c>
      <c r="F106" s="103">
        <f>SUM(B106,D106)</f>
        <v>3355.7</v>
      </c>
      <c r="G106" s="116">
        <f t="shared" si="16"/>
        <v>1.0794197117858981</v>
      </c>
    </row>
    <row r="107" spans="1:7">
      <c r="A107" s="100" t="s">
        <v>12</v>
      </c>
      <c r="B107" s="86">
        <v>654.70000000000005</v>
      </c>
      <c r="C107" s="87">
        <f t="shared" si="15"/>
        <v>0.22086158620922308</v>
      </c>
      <c r="D107" s="86">
        <v>2309.6</v>
      </c>
      <c r="E107" s="132">
        <f t="shared" si="14"/>
        <v>0.77913841379077686</v>
      </c>
      <c r="F107" s="125">
        <f>SUM(B107,D107)</f>
        <v>2964.3</v>
      </c>
      <c r="G107" s="116">
        <f t="shared" si="16"/>
        <v>0.96607352366053978</v>
      </c>
    </row>
    <row r="108" spans="1:7" ht="14" thickBot="1">
      <c r="A108" s="157">
        <v>2013</v>
      </c>
      <c r="B108" s="89">
        <f>SUM(B104:B107)</f>
        <v>2802.8999999999996</v>
      </c>
      <c r="C108" s="134">
        <f>B108/F108</f>
        <v>0.21869635779157956</v>
      </c>
      <c r="D108" s="89">
        <f>SUM(D104:D107)</f>
        <v>10013.5</v>
      </c>
      <c r="E108" s="147">
        <f>D108/F108</f>
        <v>0.78130364220842063</v>
      </c>
      <c r="F108" s="126">
        <f>SUM(F104:F107)</f>
        <v>12816.399999999998</v>
      </c>
      <c r="G108" s="156">
        <f t="shared" si="16"/>
        <v>1.0524396853290412</v>
      </c>
    </row>
    <row r="109" spans="1:7">
      <c r="A109" s="100" t="s">
        <v>8</v>
      </c>
      <c r="B109" s="98">
        <v>588.6</v>
      </c>
      <c r="C109" s="108">
        <f t="shared" si="15"/>
        <v>0.18166105984383199</v>
      </c>
      <c r="D109" s="98">
        <v>2651.5</v>
      </c>
      <c r="E109" s="131">
        <f t="shared" si="14"/>
        <v>0.81833894015616804</v>
      </c>
      <c r="F109" s="102">
        <f>SUM(B109,D109)</f>
        <v>3240.1</v>
      </c>
      <c r="G109" s="115">
        <f t="shared" si="16"/>
        <v>0.98663215590742992</v>
      </c>
    </row>
    <row r="110" spans="1:7">
      <c r="A110" s="100" t="s">
        <v>10</v>
      </c>
      <c r="B110" s="86">
        <v>735.7</v>
      </c>
      <c r="C110" s="87">
        <f t="shared" si="15"/>
        <v>0.20529635003906685</v>
      </c>
      <c r="D110" s="86">
        <v>2847.9</v>
      </c>
      <c r="E110" s="132">
        <f t="shared" si="14"/>
        <v>0.79470364996093312</v>
      </c>
      <c r="F110" s="103">
        <f>SUM(B110,D110)</f>
        <v>3583.6000000000004</v>
      </c>
      <c r="G110" s="116">
        <f t="shared" si="16"/>
        <v>1.1155522350890301</v>
      </c>
    </row>
    <row r="111" spans="1:7">
      <c r="A111" s="100" t="s">
        <v>11</v>
      </c>
      <c r="B111" s="86">
        <v>747.5</v>
      </c>
      <c r="C111" s="87">
        <f t="shared" si="15"/>
        <v>0.21351042559268779</v>
      </c>
      <c r="D111" s="86">
        <v>2753.5</v>
      </c>
      <c r="E111" s="132">
        <f t="shared" si="14"/>
        <v>0.78648957440731215</v>
      </c>
      <c r="F111" s="103">
        <f>SUM(B111,D111)</f>
        <v>3501</v>
      </c>
      <c r="G111" s="116">
        <f t="shared" si="16"/>
        <v>1.0432994606192449</v>
      </c>
    </row>
    <row r="112" spans="1:7">
      <c r="A112" s="100" t="s">
        <v>12</v>
      </c>
      <c r="B112" s="86">
        <v>668.6</v>
      </c>
      <c r="C112" s="87">
        <f t="shared" si="15"/>
        <v>0.19987444321544948</v>
      </c>
      <c r="D112" s="86">
        <v>2676.5</v>
      </c>
      <c r="E112" s="132">
        <f t="shared" si="14"/>
        <v>0.80012555678455055</v>
      </c>
      <c r="F112" s="125">
        <f>SUM(B112,D112)</f>
        <v>3345.1</v>
      </c>
      <c r="G112" s="116">
        <f t="shared" si="16"/>
        <v>1.1284620315082818</v>
      </c>
    </row>
    <row r="113" spans="1:7" ht="14" thickBot="1">
      <c r="A113" s="157">
        <v>2014</v>
      </c>
      <c r="B113" s="89">
        <f>SUM(B109:B112)</f>
        <v>2740.4</v>
      </c>
      <c r="C113" s="134">
        <f>B113/F113</f>
        <v>0.20047111150126556</v>
      </c>
      <c r="D113" s="89">
        <f>SUM(D109:D112)</f>
        <v>10929.4</v>
      </c>
      <c r="E113" s="147">
        <f>D113/F113</f>
        <v>0.79952888849873438</v>
      </c>
      <c r="F113" s="104">
        <f>SUM(F109:F112)</f>
        <v>13669.800000000001</v>
      </c>
      <c r="G113" s="156">
        <f t="shared" ref="G113:G118" si="17">F113/F108</f>
        <v>1.066586560968759</v>
      </c>
    </row>
    <row r="114" spans="1:7">
      <c r="A114" s="100" t="s">
        <v>8</v>
      </c>
      <c r="B114" s="98">
        <v>534.79999999999995</v>
      </c>
      <c r="C114" s="108">
        <f t="shared" si="15"/>
        <v>0.17012342537218472</v>
      </c>
      <c r="D114" s="98">
        <v>2608.8000000000002</v>
      </c>
      <c r="E114" s="131">
        <f t="shared" si="14"/>
        <v>0.82987657462781517</v>
      </c>
      <c r="F114" s="102">
        <f>SUM(B114,D114)</f>
        <v>3143.6000000000004</v>
      </c>
      <c r="G114" s="115">
        <f t="shared" si="17"/>
        <v>0.97021696861208007</v>
      </c>
    </row>
    <row r="115" spans="1:7">
      <c r="A115" s="100" t="s">
        <v>10</v>
      </c>
      <c r="B115" s="86">
        <v>668.1</v>
      </c>
      <c r="C115" s="87">
        <f t="shared" si="15"/>
        <v>0.17900490314283421</v>
      </c>
      <c r="D115" s="86">
        <v>3064.2</v>
      </c>
      <c r="E115" s="132">
        <f t="shared" si="14"/>
        <v>0.82099509685716587</v>
      </c>
      <c r="F115" s="103">
        <f>SUM(B115,D115)</f>
        <v>3732.2999999999997</v>
      </c>
      <c r="G115" s="116">
        <f t="shared" si="17"/>
        <v>1.0414945864493803</v>
      </c>
    </row>
    <row r="116" spans="1:7">
      <c r="A116" s="100" t="s">
        <v>11</v>
      </c>
      <c r="B116" s="86">
        <v>834.6</v>
      </c>
      <c r="C116" s="87">
        <f t="shared" si="15"/>
        <v>0.21596025461884802</v>
      </c>
      <c r="D116" s="86">
        <v>3030</v>
      </c>
      <c r="E116" s="132">
        <f t="shared" si="14"/>
        <v>0.78403974538115206</v>
      </c>
      <c r="F116" s="103">
        <f>SUM(B116,D116)</f>
        <v>3864.6</v>
      </c>
      <c r="G116" s="116">
        <f t="shared" si="17"/>
        <v>1.1038560411311054</v>
      </c>
    </row>
    <row r="117" spans="1:7">
      <c r="A117" s="100" t="s">
        <v>12</v>
      </c>
      <c r="B117" s="86">
        <v>715.6</v>
      </c>
      <c r="C117" s="87">
        <f t="shared" si="15"/>
        <v>0.18118290459793399</v>
      </c>
      <c r="D117" s="86">
        <v>3234</v>
      </c>
      <c r="E117" s="132">
        <f t="shared" si="14"/>
        <v>0.81881709540206604</v>
      </c>
      <c r="F117" s="125">
        <f>SUM(B117,D117)</f>
        <v>3949.6</v>
      </c>
      <c r="G117" s="116">
        <f t="shared" si="17"/>
        <v>1.1807120863352367</v>
      </c>
    </row>
    <row r="118" spans="1:7" ht="14" thickBot="1">
      <c r="A118" s="157">
        <v>2015</v>
      </c>
      <c r="B118" s="89">
        <f>SUM(B114:B117)</f>
        <v>2753.1</v>
      </c>
      <c r="C118" s="134">
        <f t="shared" ref="C118:C152" si="18">B118/F118</f>
        <v>0.1874119304837952</v>
      </c>
      <c r="D118" s="89">
        <f>SUM(D114:D117)</f>
        <v>11937</v>
      </c>
      <c r="E118" s="147">
        <f t="shared" ref="E118:E125" si="19">D118/F118</f>
        <v>0.81258806951620477</v>
      </c>
      <c r="F118" s="104">
        <f>SUM(F114:F117)</f>
        <v>14690.1</v>
      </c>
      <c r="G118" s="156">
        <f t="shared" si="17"/>
        <v>1.0746389852082692</v>
      </c>
    </row>
    <row r="119" spans="1:7">
      <c r="A119" s="100" t="s">
        <v>8</v>
      </c>
      <c r="B119" s="98">
        <v>548.4</v>
      </c>
      <c r="C119" s="108">
        <f t="shared" si="18"/>
        <v>0.15500720766556431</v>
      </c>
      <c r="D119" s="98">
        <v>2989.5</v>
      </c>
      <c r="E119" s="131">
        <f t="shared" si="19"/>
        <v>0.84499279233443569</v>
      </c>
      <c r="F119" s="102">
        <f>SUM(B119,D119)</f>
        <v>3537.9</v>
      </c>
      <c r="G119" s="115">
        <f t="shared" ref="G119:G125" si="20">F119/F114</f>
        <v>1.1254294439496118</v>
      </c>
    </row>
    <row r="120" spans="1:7">
      <c r="A120" s="100" t="s">
        <v>10</v>
      </c>
      <c r="B120" s="86">
        <v>716.1</v>
      </c>
      <c r="C120" s="87">
        <f t="shared" si="18"/>
        <v>0.18393136927542189</v>
      </c>
      <c r="D120" s="86">
        <v>3177.2</v>
      </c>
      <c r="E120" s="132">
        <f t="shared" si="19"/>
        <v>0.81606863072457814</v>
      </c>
      <c r="F120" s="103">
        <f>SUM(B120,D120)</f>
        <v>3893.2999999999997</v>
      </c>
      <c r="G120" s="116">
        <f t="shared" si="20"/>
        <v>1.0431369396886638</v>
      </c>
    </row>
    <row r="121" spans="1:7">
      <c r="A121" s="100" t="s">
        <v>11</v>
      </c>
      <c r="B121" s="86">
        <v>817.8</v>
      </c>
      <c r="C121" s="87">
        <f t="shared" si="18"/>
        <v>0.23805781154484321</v>
      </c>
      <c r="D121" s="86">
        <v>2617.5</v>
      </c>
      <c r="E121" s="132">
        <f t="shared" si="19"/>
        <v>0.76194218845515671</v>
      </c>
      <c r="F121" s="103">
        <f>SUM(B121,D121)</f>
        <v>3435.3</v>
      </c>
      <c r="G121" s="116">
        <f t="shared" si="20"/>
        <v>0.88891476478807641</v>
      </c>
    </row>
    <row r="122" spans="1:7">
      <c r="A122" s="100" t="s">
        <v>12</v>
      </c>
      <c r="B122" s="86">
        <v>725</v>
      </c>
      <c r="C122" s="87">
        <f t="shared" si="18"/>
        <v>0.21571602844476181</v>
      </c>
      <c r="D122" s="86">
        <v>2635.9</v>
      </c>
      <c r="E122" s="132">
        <f t="shared" si="19"/>
        <v>0.78428397155523821</v>
      </c>
      <c r="F122" s="125">
        <f>SUM(B122,D122)</f>
        <v>3360.9</v>
      </c>
      <c r="G122" s="116">
        <f t="shared" si="20"/>
        <v>0.8509469313348188</v>
      </c>
    </row>
    <row r="123" spans="1:7" ht="14" thickBot="1">
      <c r="A123" s="157">
        <v>2016</v>
      </c>
      <c r="B123" s="89">
        <f>SUM(B119:B122)</f>
        <v>2807.3</v>
      </c>
      <c r="C123" s="134">
        <f t="shared" si="18"/>
        <v>0.19731644573147591</v>
      </c>
      <c r="D123" s="89">
        <f>SUM(D119:D122)</f>
        <v>11420.1</v>
      </c>
      <c r="E123" s="147">
        <f t="shared" si="19"/>
        <v>0.80268355426852411</v>
      </c>
      <c r="F123" s="104">
        <f>SUM(F119:F122)</f>
        <v>14227.4</v>
      </c>
      <c r="G123" s="156">
        <f t="shared" si="20"/>
        <v>0.96850259698708652</v>
      </c>
    </row>
    <row r="124" spans="1:7">
      <c r="A124" s="100" t="s">
        <v>8</v>
      </c>
      <c r="B124" s="98">
        <v>781.1</v>
      </c>
      <c r="C124" s="108">
        <f t="shared" si="18"/>
        <v>0.20771726412083821</v>
      </c>
      <c r="D124" s="98">
        <v>2979.3</v>
      </c>
      <c r="E124" s="131">
        <f t="shared" si="19"/>
        <v>0.79228273587916187</v>
      </c>
      <c r="F124" s="102">
        <f>SUM(B124,D124)</f>
        <v>3760.4</v>
      </c>
      <c r="G124" s="115">
        <f t="shared" si="20"/>
        <v>1.0628904152180672</v>
      </c>
    </row>
    <row r="125" spans="1:7">
      <c r="A125" s="100" t="s">
        <v>10</v>
      </c>
      <c r="B125" s="86">
        <v>753.5</v>
      </c>
      <c r="C125" s="87">
        <f t="shared" si="18"/>
        <v>0.20481108997010056</v>
      </c>
      <c r="D125" s="86">
        <v>2925.5</v>
      </c>
      <c r="E125" s="132">
        <f t="shared" si="19"/>
        <v>0.79518891002989944</v>
      </c>
      <c r="F125" s="103">
        <f>SUM(B125,D125)</f>
        <v>3679</v>
      </c>
      <c r="G125" s="116">
        <f t="shared" si="20"/>
        <v>0.94495672051986757</v>
      </c>
    </row>
    <row r="126" spans="1:7">
      <c r="A126" s="100" t="s">
        <v>11</v>
      </c>
      <c r="B126" s="86">
        <v>947</v>
      </c>
      <c r="C126" s="87">
        <f t="shared" si="18"/>
        <v>0.23583026197828469</v>
      </c>
      <c r="D126" s="86">
        <v>3068.6</v>
      </c>
      <c r="E126" s="132">
        <f t="shared" ref="E126:E132" si="21">D126/F126</f>
        <v>0.76416973802171528</v>
      </c>
      <c r="F126" s="103">
        <f>SUM(B126,D126)</f>
        <v>4015.6</v>
      </c>
      <c r="G126" s="116">
        <f t="shared" ref="G126:G132" si="22">F126/F121</f>
        <v>1.1689226559543562</v>
      </c>
    </row>
    <row r="127" spans="1:7">
      <c r="A127" s="100" t="s">
        <v>12</v>
      </c>
      <c r="B127" s="86">
        <v>758.3</v>
      </c>
      <c r="C127" s="87">
        <f t="shared" si="18"/>
        <v>0.2155976344819743</v>
      </c>
      <c r="D127" s="86">
        <v>2758.9</v>
      </c>
      <c r="E127" s="132">
        <f t="shared" si="21"/>
        <v>0.78440236551802578</v>
      </c>
      <c r="F127" s="125">
        <f>SUM(B127,D127)</f>
        <v>3517.2</v>
      </c>
      <c r="G127" s="116">
        <f t="shared" si="22"/>
        <v>1.0465054003391947</v>
      </c>
    </row>
    <row r="128" spans="1:7" ht="14" thickBot="1">
      <c r="A128" s="157">
        <v>2017</v>
      </c>
      <c r="B128" s="89">
        <f>SUM(B124:B127)</f>
        <v>3239.8999999999996</v>
      </c>
      <c r="C128" s="134">
        <f t="shared" si="18"/>
        <v>0.21639438425882632</v>
      </c>
      <c r="D128" s="89">
        <f>SUM(D124:D127)</f>
        <v>11732.3</v>
      </c>
      <c r="E128" s="147">
        <f t="shared" si="21"/>
        <v>0.7836056157411736</v>
      </c>
      <c r="F128" s="104">
        <f>SUM(F124:F127)</f>
        <v>14972.2</v>
      </c>
      <c r="G128" s="156">
        <f t="shared" si="22"/>
        <v>1.05234969144046</v>
      </c>
    </row>
    <row r="129" spans="1:7">
      <c r="A129" s="100" t="s">
        <v>8</v>
      </c>
      <c r="B129" s="164">
        <v>702.9</v>
      </c>
      <c r="C129" s="108">
        <f t="shared" si="18"/>
        <v>0.19629691689008041</v>
      </c>
      <c r="D129" s="98">
        <v>2877.9</v>
      </c>
      <c r="E129" s="131">
        <f t="shared" si="21"/>
        <v>0.80370308310991956</v>
      </c>
      <c r="F129" s="102">
        <f>SUM(B129,D129)</f>
        <v>3580.8</v>
      </c>
      <c r="G129" s="115">
        <f t="shared" si="22"/>
        <v>0.95223912349750028</v>
      </c>
    </row>
    <row r="130" spans="1:7">
      <c r="A130" s="100" t="s">
        <v>10</v>
      </c>
      <c r="B130" s="86">
        <v>781.4</v>
      </c>
      <c r="C130" s="87">
        <f t="shared" si="18"/>
        <v>0.2051349364695999</v>
      </c>
      <c r="D130" s="86">
        <v>3027.8</v>
      </c>
      <c r="E130" s="132">
        <f t="shared" si="21"/>
        <v>0.7948650635304001</v>
      </c>
      <c r="F130" s="103">
        <f>SUM(B130,D130)</f>
        <v>3809.2000000000003</v>
      </c>
      <c r="G130" s="116">
        <f t="shared" si="22"/>
        <v>1.0353900516444687</v>
      </c>
    </row>
    <row r="131" spans="1:7">
      <c r="A131" s="100" t="s">
        <v>11</v>
      </c>
      <c r="B131" s="86">
        <v>977.1</v>
      </c>
      <c r="C131" s="87">
        <f t="shared" si="18"/>
        <v>0.25232414006817477</v>
      </c>
      <c r="D131" s="86">
        <v>2895.3</v>
      </c>
      <c r="E131" s="132">
        <f t="shared" si="21"/>
        <v>0.74767585993182528</v>
      </c>
      <c r="F131" s="103">
        <f>SUM(B131,D131)</f>
        <v>3872.4</v>
      </c>
      <c r="G131" s="116">
        <f t="shared" si="22"/>
        <v>0.96433907759737025</v>
      </c>
    </row>
    <row r="132" spans="1:7">
      <c r="A132" s="100" t="s">
        <v>12</v>
      </c>
      <c r="B132" s="86">
        <v>997</v>
      </c>
      <c r="C132" s="87">
        <f t="shared" si="18"/>
        <v>0.26697729220222793</v>
      </c>
      <c r="D132" s="86">
        <v>2737.4</v>
      </c>
      <c r="E132" s="132">
        <f t="shared" si="21"/>
        <v>0.73302270779777212</v>
      </c>
      <c r="F132" s="125">
        <f>SUM(B132,D132)</f>
        <v>3734.4</v>
      </c>
      <c r="G132" s="116">
        <f t="shared" si="22"/>
        <v>1.0617536676902082</v>
      </c>
    </row>
    <row r="133" spans="1:7" ht="14" thickBot="1">
      <c r="A133" s="157">
        <v>2018</v>
      </c>
      <c r="B133" s="89">
        <f>SUM(B129:B132)</f>
        <v>3458.4</v>
      </c>
      <c r="C133" s="134">
        <f t="shared" si="18"/>
        <v>0.23060919662861412</v>
      </c>
      <c r="D133" s="89">
        <f>SUM(D129:D132)</f>
        <v>11538.4</v>
      </c>
      <c r="E133" s="147">
        <f t="shared" ref="E133:E138" si="23">D133/F133</f>
        <v>0.76939080337138588</v>
      </c>
      <c r="F133" s="104">
        <f>SUM(F129:F132)</f>
        <v>14996.8</v>
      </c>
      <c r="G133" s="156">
        <f t="shared" ref="G133:G138" si="24">F133/F128</f>
        <v>1.0016430451102709</v>
      </c>
    </row>
    <row r="134" spans="1:7">
      <c r="A134" s="100" t="s">
        <v>8</v>
      </c>
      <c r="B134" s="164">
        <v>694.3</v>
      </c>
      <c r="C134" s="108">
        <f t="shared" si="18"/>
        <v>0.18016919244342949</v>
      </c>
      <c r="D134" s="98">
        <v>3159.3</v>
      </c>
      <c r="E134" s="131">
        <f t="shared" si="23"/>
        <v>0.81983080755657045</v>
      </c>
      <c r="F134" s="102">
        <f>SUM(B134,D134)</f>
        <v>3853.6000000000004</v>
      </c>
      <c r="G134" s="115">
        <f t="shared" si="24"/>
        <v>1.0761840929401252</v>
      </c>
    </row>
    <row r="135" spans="1:7">
      <c r="A135" s="100" t="s">
        <v>10</v>
      </c>
      <c r="B135" s="86">
        <v>841.1</v>
      </c>
      <c r="C135" s="87">
        <f t="shared" si="18"/>
        <v>0.225610900995145</v>
      </c>
      <c r="D135" s="86">
        <v>2887</v>
      </c>
      <c r="E135" s="132">
        <f t="shared" si="23"/>
        <v>0.77438909900485509</v>
      </c>
      <c r="F135" s="103">
        <f>SUM(B135,D135)</f>
        <v>3728.1</v>
      </c>
      <c r="G135" s="116">
        <f t="shared" si="24"/>
        <v>0.97870944030242557</v>
      </c>
    </row>
    <row r="136" spans="1:7">
      <c r="A136" s="100" t="s">
        <v>11</v>
      </c>
      <c r="B136" s="86">
        <v>956.9</v>
      </c>
      <c r="C136" s="87">
        <f t="shared" si="18"/>
        <v>0.25990004888913032</v>
      </c>
      <c r="D136" s="86">
        <v>2724.9</v>
      </c>
      <c r="E136" s="132">
        <f t="shared" si="23"/>
        <v>0.74009995111086968</v>
      </c>
      <c r="F136" s="103">
        <f>SUM(B136,D136)</f>
        <v>3681.8</v>
      </c>
      <c r="G136" s="116">
        <f t="shared" si="24"/>
        <v>0.95077987811176534</v>
      </c>
    </row>
    <row r="137" spans="1:7">
      <c r="A137" s="100" t="s">
        <v>12</v>
      </c>
      <c r="B137" s="86">
        <v>857.8</v>
      </c>
      <c r="C137" s="87">
        <f t="shared" si="18"/>
        <v>0.23173136666936814</v>
      </c>
      <c r="D137" s="86">
        <v>2843.9</v>
      </c>
      <c r="E137" s="132">
        <f t="shared" si="23"/>
        <v>0.76826863333063189</v>
      </c>
      <c r="F137" s="125">
        <f>SUM(B137,D137)</f>
        <v>3701.7</v>
      </c>
      <c r="G137" s="116">
        <f t="shared" si="24"/>
        <v>0.99124357326478141</v>
      </c>
    </row>
    <row r="138" spans="1:7" ht="14" thickBot="1">
      <c r="A138" s="157">
        <v>2019</v>
      </c>
      <c r="B138" s="89">
        <f>SUM(B134:B137)</f>
        <v>3350.1000000000004</v>
      </c>
      <c r="C138" s="134">
        <f>B138/F138</f>
        <v>0.22385935370058538</v>
      </c>
      <c r="D138" s="89">
        <f>SUM(D134:D137)</f>
        <v>11615.1</v>
      </c>
      <c r="E138" s="147">
        <f t="shared" si="23"/>
        <v>0.77614064629941459</v>
      </c>
      <c r="F138" s="104">
        <f>SUM(F134:F137)</f>
        <v>14965.2</v>
      </c>
      <c r="G138" s="156">
        <f t="shared" si="24"/>
        <v>0.99789288381521402</v>
      </c>
    </row>
    <row r="139" spans="1:7">
      <c r="A139" s="100" t="s">
        <v>8</v>
      </c>
      <c r="B139" s="164">
        <v>738.4</v>
      </c>
      <c r="C139" s="108">
        <f t="shared" si="18"/>
        <v>0.21728511314480767</v>
      </c>
      <c r="D139" s="98">
        <v>2659.9</v>
      </c>
      <c r="E139" s="131">
        <f t="shared" ref="E139:E142" si="25">D139/F139</f>
        <v>0.7827148868551923</v>
      </c>
      <c r="F139" s="102">
        <f>SUM(B139,D139)</f>
        <v>3398.3</v>
      </c>
      <c r="G139" s="115">
        <f t="shared" ref="G139:G142" si="26">F139/F134</f>
        <v>0.88185073697321981</v>
      </c>
    </row>
    <row r="140" spans="1:7">
      <c r="A140" s="100" t="s">
        <v>10</v>
      </c>
      <c r="B140" s="86">
        <v>975.4</v>
      </c>
      <c r="C140" s="87">
        <f t="shared" si="18"/>
        <v>0.29875340745505219</v>
      </c>
      <c r="D140" s="86">
        <v>2289.5</v>
      </c>
      <c r="E140" s="132">
        <f t="shared" si="25"/>
        <v>0.70124659254494781</v>
      </c>
      <c r="F140" s="103">
        <f>SUM(B140,D140)</f>
        <v>3264.9</v>
      </c>
      <c r="G140" s="116">
        <f t="shared" si="26"/>
        <v>0.87575440572946006</v>
      </c>
    </row>
    <row r="141" spans="1:7">
      <c r="A141" s="100" t="s">
        <v>11</v>
      </c>
      <c r="B141" s="86">
        <v>994.1</v>
      </c>
      <c r="C141" s="87">
        <f t="shared" si="18"/>
        <v>0.31114241001564946</v>
      </c>
      <c r="D141" s="86">
        <v>2200.9</v>
      </c>
      <c r="E141" s="132">
        <f t="shared" si="25"/>
        <v>0.68885758998435054</v>
      </c>
      <c r="F141" s="103">
        <f>SUM(B141,D141)</f>
        <v>3195</v>
      </c>
      <c r="G141" s="116">
        <f t="shared" si="26"/>
        <v>0.86778206312129935</v>
      </c>
    </row>
    <row r="142" spans="1:7">
      <c r="A142" s="100" t="s">
        <v>12</v>
      </c>
      <c r="B142" s="86">
        <v>1007.8</v>
      </c>
      <c r="C142" s="87">
        <f t="shared" si="18"/>
        <v>0.26197717642777302</v>
      </c>
      <c r="D142" s="86">
        <v>2839.1</v>
      </c>
      <c r="E142" s="132">
        <f t="shared" si="25"/>
        <v>0.73802282357222704</v>
      </c>
      <c r="F142" s="125">
        <f>SUM(B142,D142)</f>
        <v>3846.8999999999996</v>
      </c>
      <c r="G142" s="116">
        <f t="shared" si="26"/>
        <v>1.0392252208444768</v>
      </c>
    </row>
    <row r="143" spans="1:7" ht="14" thickBot="1">
      <c r="A143" s="157">
        <v>2020</v>
      </c>
      <c r="B143" s="89">
        <f>SUM(B139:B142)</f>
        <v>3715.7</v>
      </c>
      <c r="C143" s="134">
        <f>B143/F143</f>
        <v>0.27111805094453889</v>
      </c>
      <c r="D143" s="89">
        <f>SUM(D139:D142)</f>
        <v>9989.4</v>
      </c>
      <c r="E143" s="147">
        <f t="shared" ref="E143:E147" si="27">D143/F143</f>
        <v>0.72888194905546111</v>
      </c>
      <c r="F143" s="104">
        <f>SUM(F139:F142)</f>
        <v>13705.1</v>
      </c>
      <c r="G143" s="156">
        <f t="shared" ref="G143" si="28">F143/F138</f>
        <v>0.91579798465773932</v>
      </c>
    </row>
    <row r="144" spans="1:7">
      <c r="A144" s="100" t="s">
        <v>8</v>
      </c>
      <c r="B144" s="164">
        <v>884.5</v>
      </c>
      <c r="C144" s="108">
        <f t="shared" si="18"/>
        <v>0.23232906937038691</v>
      </c>
      <c r="D144" s="98">
        <v>2922.6</v>
      </c>
      <c r="E144" s="131">
        <f t="shared" si="27"/>
        <v>0.76767093062961311</v>
      </c>
      <c r="F144" s="102">
        <f>SUM(B144,D144)</f>
        <v>3807.1</v>
      </c>
      <c r="G144" s="115">
        <f>F144/F139</f>
        <v>1.1202954418385662</v>
      </c>
    </row>
    <row r="145" spans="1:7">
      <c r="A145" s="100" t="s">
        <v>10</v>
      </c>
      <c r="B145" s="86">
        <v>1081.5999999999999</v>
      </c>
      <c r="C145" s="87">
        <f t="shared" si="18"/>
        <v>0.26775591038494861</v>
      </c>
      <c r="D145" s="86">
        <v>2957.9</v>
      </c>
      <c r="E145" s="132">
        <f t="shared" si="27"/>
        <v>0.73224408961505139</v>
      </c>
      <c r="F145" s="103">
        <f>SUM(B145,D145)</f>
        <v>4039.5</v>
      </c>
      <c r="G145" s="116">
        <f>F145/F140</f>
        <v>1.2372507580630341</v>
      </c>
    </row>
    <row r="146" spans="1:7">
      <c r="A146" s="100" t="s">
        <v>11</v>
      </c>
      <c r="B146" s="86">
        <v>1162.2</v>
      </c>
      <c r="C146" s="87">
        <f t="shared" si="18"/>
        <v>0.31549800472351169</v>
      </c>
      <c r="D146" s="86">
        <v>2521.5</v>
      </c>
      <c r="E146" s="132">
        <f t="shared" si="27"/>
        <v>0.68450199527648836</v>
      </c>
      <c r="F146" s="103">
        <f>SUM(B146,D146)</f>
        <v>3683.7</v>
      </c>
      <c r="G146" s="116">
        <f>F146/F141</f>
        <v>1.1529577464788732</v>
      </c>
    </row>
    <row r="147" spans="1:7">
      <c r="A147" s="100" t="s">
        <v>12</v>
      </c>
      <c r="B147" s="86">
        <v>935.3</v>
      </c>
      <c r="C147" s="87">
        <f t="shared" si="18"/>
        <v>0.2617614956200498</v>
      </c>
      <c r="D147" s="86">
        <v>2637.8</v>
      </c>
      <c r="E147" s="132">
        <f t="shared" si="27"/>
        <v>0.7382385043799502</v>
      </c>
      <c r="F147" s="125">
        <f>SUM(B147,D147)</f>
        <v>3573.1000000000004</v>
      </c>
      <c r="G147" s="116">
        <f>F147/F142</f>
        <v>0.92882580779328827</v>
      </c>
    </row>
    <row r="148" spans="1:7" ht="14" thickBot="1">
      <c r="A148" s="157">
        <v>2021</v>
      </c>
      <c r="B148" s="89">
        <f>SUM(B144:B147)</f>
        <v>4063.6000000000004</v>
      </c>
      <c r="C148" s="134">
        <f>B148/F148</f>
        <v>0.269052001536078</v>
      </c>
      <c r="D148" s="89">
        <f>SUM(D144:D147)</f>
        <v>11039.8</v>
      </c>
      <c r="E148" s="147">
        <f t="shared" ref="E148:E152" si="29">D148/F148</f>
        <v>0.730947998463922</v>
      </c>
      <c r="F148" s="104">
        <f>SUM(F144:F147)</f>
        <v>15103.4</v>
      </c>
      <c r="G148" s="156">
        <f t="shared" ref="G148" si="30">F148/F143</f>
        <v>1.1020277123114752</v>
      </c>
    </row>
    <row r="149" spans="1:7">
      <c r="A149" s="100" t="s">
        <v>8</v>
      </c>
      <c r="B149" s="164">
        <v>862.5</v>
      </c>
      <c r="C149" s="108">
        <f t="shared" si="18"/>
        <v>0.23487282827732694</v>
      </c>
      <c r="D149" s="98">
        <v>2809.7</v>
      </c>
      <c r="E149" s="131">
        <f t="shared" si="29"/>
        <v>0.76512717172267308</v>
      </c>
      <c r="F149" s="102">
        <f>SUM(B149,D149)</f>
        <v>3672.2</v>
      </c>
      <c r="G149" s="115">
        <f>F149/F144</f>
        <v>0.96456620524808911</v>
      </c>
    </row>
    <row r="150" spans="1:7">
      <c r="A150" s="100" t="s">
        <v>10</v>
      </c>
      <c r="B150" s="86">
        <v>912.1</v>
      </c>
      <c r="C150" s="87">
        <f t="shared" si="18"/>
        <v>0.25342446722791812</v>
      </c>
      <c r="D150" s="86">
        <v>2687</v>
      </c>
      <c r="E150" s="132">
        <f t="shared" si="29"/>
        <v>0.74657553277208188</v>
      </c>
      <c r="F150" s="103">
        <f>SUM(B150,D150)</f>
        <v>3599.1</v>
      </c>
      <c r="G150" s="116">
        <f>F150/F145</f>
        <v>0.89097660601559592</v>
      </c>
    </row>
    <row r="151" spans="1:7">
      <c r="A151" s="100" t="s">
        <v>11</v>
      </c>
      <c r="B151" s="86">
        <v>1272.5999999999999</v>
      </c>
      <c r="C151" s="87">
        <f t="shared" si="18"/>
        <v>0.33742542754872062</v>
      </c>
      <c r="D151" s="86">
        <v>2498.9</v>
      </c>
      <c r="E151" s="132">
        <f t="shared" si="29"/>
        <v>0.66257457245127938</v>
      </c>
      <c r="F151" s="103">
        <f>SUM(B151,D151)</f>
        <v>3771.5</v>
      </c>
      <c r="G151" s="116">
        <f>F151/F146</f>
        <v>1.0238347313842062</v>
      </c>
    </row>
    <row r="152" spans="1:7">
      <c r="A152" s="100" t="s">
        <v>12</v>
      </c>
      <c r="B152" s="86">
        <v>941.8</v>
      </c>
      <c r="C152" s="87">
        <f t="shared" si="18"/>
        <v>0.26617302094226036</v>
      </c>
      <c r="D152" s="86">
        <v>2596.5</v>
      </c>
      <c r="E152" s="132">
        <f t="shared" si="29"/>
        <v>0.73382697905773953</v>
      </c>
      <c r="F152" s="125">
        <f>SUM(B152,D152)</f>
        <v>3538.3</v>
      </c>
      <c r="G152" s="116">
        <f>F152/F147</f>
        <v>0.9902605580588284</v>
      </c>
    </row>
    <row r="153" spans="1:7" ht="14" thickBot="1">
      <c r="A153" s="157">
        <v>2022</v>
      </c>
      <c r="B153" s="89">
        <f>SUM(B149:B152)</f>
        <v>3989</v>
      </c>
      <c r="C153" s="134">
        <f>B153/F153</f>
        <v>0.27357332437196097</v>
      </c>
      <c r="D153" s="89">
        <f>SUM(D149:D152)</f>
        <v>10592.1</v>
      </c>
      <c r="E153" s="147">
        <f t="shared" ref="E153" si="31">D153/F153</f>
        <v>0.72642667562803909</v>
      </c>
      <c r="F153" s="104">
        <f>SUM(F149:F152)</f>
        <v>14581.099999999999</v>
      </c>
      <c r="G153" s="156">
        <f t="shared" ref="G153" si="32">F153/F148</f>
        <v>0.96541838261583479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9"/>
  <sheetViews>
    <sheetView showGridLines="0" topLeftCell="A31" zoomScale="70" zoomScaleNormal="70" workbookViewId="0">
      <selection activeCell="T51" sqref="T51"/>
    </sheetView>
  </sheetViews>
  <sheetFormatPr defaultColWidth="9.1796875" defaultRowHeight="13"/>
  <cols>
    <col min="1" max="1" width="6.26953125" style="14" customWidth="1"/>
    <col min="2" max="3" width="9.1796875" style="14"/>
    <col min="4" max="4" width="13" style="14" customWidth="1"/>
    <col min="5" max="16384" width="9.1796875" style="14"/>
  </cols>
  <sheetData>
    <row r="1" spans="1:11" ht="17.25" customHeight="1">
      <c r="A1" s="13" t="s">
        <v>0</v>
      </c>
      <c r="K1" s="15" t="s">
        <v>1</v>
      </c>
    </row>
    <row r="2" spans="1:11" ht="17.25" customHeight="1" thickBot="1">
      <c r="A2" s="15" t="s">
        <v>2</v>
      </c>
      <c r="K2" s="15"/>
    </row>
    <row r="3" spans="1:11" ht="39.5" thickBot="1">
      <c r="A3" s="5" t="s">
        <v>13</v>
      </c>
      <c r="B3" s="6" t="s">
        <v>14</v>
      </c>
    </row>
    <row r="4" spans="1:11" ht="13.5" thickTop="1">
      <c r="A4" s="19">
        <v>1993</v>
      </c>
      <c r="B4" s="20">
        <f>'kr.apgr-cet'!F8</f>
        <v>1254</v>
      </c>
    </row>
    <row r="5" spans="1:11">
      <c r="A5" s="19">
        <v>1994</v>
      </c>
      <c r="B5" s="20">
        <f>'kr.apgr-cet'!F13</f>
        <v>1402</v>
      </c>
    </row>
    <row r="6" spans="1:11">
      <c r="A6" s="19">
        <v>1995</v>
      </c>
      <c r="B6" s="20">
        <f>'kr.apgr-cet'!F18</f>
        <v>1843</v>
      </c>
    </row>
    <row r="7" spans="1:11">
      <c r="A7" s="19">
        <v>1996</v>
      </c>
      <c r="B7" s="20">
        <f>'kr.apgr-cet'!F23</f>
        <v>2208</v>
      </c>
    </row>
    <row r="8" spans="1:11">
      <c r="A8" s="19">
        <v>1997</v>
      </c>
      <c r="B8" s="20">
        <f>'kr.apgr-cet'!F28</f>
        <v>3352</v>
      </c>
    </row>
    <row r="9" spans="1:11">
      <c r="A9" s="21">
        <v>1998</v>
      </c>
      <c r="B9" s="22">
        <f>'kr.apgr-cet'!F33</f>
        <v>4107.7</v>
      </c>
    </row>
    <row r="10" spans="1:11">
      <c r="A10" s="21">
        <v>1999</v>
      </c>
      <c r="B10" s="22">
        <f>'kr.apgr-cet'!F38</f>
        <v>4161.3</v>
      </c>
    </row>
    <row r="11" spans="1:11">
      <c r="A11" s="21">
        <v>2000</v>
      </c>
      <c r="B11" s="22">
        <f>'kr.apgr-cet'!F43</f>
        <v>4788.5</v>
      </c>
    </row>
    <row r="12" spans="1:11">
      <c r="A12" s="21">
        <v>2001</v>
      </c>
      <c r="B12" s="22">
        <f>'kr.apgr-cet'!F48</f>
        <v>5175.3999999999996</v>
      </c>
    </row>
    <row r="13" spans="1:11">
      <c r="A13" s="21">
        <v>2002</v>
      </c>
      <c r="B13" s="22">
        <f>'kr.apgr-cet'!F53</f>
        <v>6160.2</v>
      </c>
    </row>
    <row r="14" spans="1:11">
      <c r="A14" s="91">
        <v>2003</v>
      </c>
      <c r="B14" s="22">
        <f>'kr.apgr-cet'!F58</f>
        <v>6763.2000000000007</v>
      </c>
    </row>
    <row r="15" spans="1:11">
      <c r="A15" s="158">
        <v>2004</v>
      </c>
      <c r="B15" s="22">
        <f>'kr.apgr-cet'!F63</f>
        <v>7308.62</v>
      </c>
    </row>
    <row r="16" spans="1:11">
      <c r="A16" s="158">
        <v>2005</v>
      </c>
      <c r="B16" s="22">
        <f>'kr.apgr-cet'!F68</f>
        <v>8546.7999999999993</v>
      </c>
    </row>
    <row r="17" spans="1:2">
      <c r="A17" s="158">
        <v>2006</v>
      </c>
      <c r="B17" s="20">
        <f>'kr.apgr-cet'!F73</f>
        <v>10936.400000000001</v>
      </c>
    </row>
    <row r="18" spans="1:2">
      <c r="A18" s="158">
        <v>2007</v>
      </c>
      <c r="B18" s="22">
        <f>'kr.apgr-cet'!F78</f>
        <v>13142.4</v>
      </c>
    </row>
    <row r="19" spans="1:2">
      <c r="A19" s="158">
        <v>2008</v>
      </c>
      <c r="B19" s="20">
        <f>'kr.apgr-cet'!F83</f>
        <v>12343.5</v>
      </c>
    </row>
    <row r="20" spans="1:2">
      <c r="A20" s="21">
        <v>2009</v>
      </c>
      <c r="B20" s="20">
        <f>'kr.apgr-cet'!F88</f>
        <v>8115</v>
      </c>
    </row>
    <row r="21" spans="1:2">
      <c r="A21" s="21">
        <v>2010</v>
      </c>
      <c r="B21" s="22">
        <f>'kr.apgr-cet'!F93</f>
        <v>10590.4</v>
      </c>
    </row>
    <row r="22" spans="1:2">
      <c r="A22" s="21">
        <v>2011</v>
      </c>
      <c r="B22" s="162">
        <f>'kr.apgr-cet'!F98</f>
        <v>12130.7</v>
      </c>
    </row>
    <row r="23" spans="1:2">
      <c r="A23" s="161">
        <v>2012</v>
      </c>
      <c r="B23" s="162">
        <f>'kr.apgr-cet'!F103</f>
        <v>12177.8</v>
      </c>
    </row>
    <row r="24" spans="1:2">
      <c r="A24" s="161">
        <v>2013</v>
      </c>
      <c r="B24" s="162">
        <f>'kr.apgr-cet'!F108</f>
        <v>12816.399999999998</v>
      </c>
    </row>
    <row r="25" spans="1:2">
      <c r="A25" s="161">
        <v>2014</v>
      </c>
      <c r="B25" s="162">
        <f>'kr.apgr-cet'!F113</f>
        <v>13669.800000000001</v>
      </c>
    </row>
    <row r="26" spans="1:2">
      <c r="A26" s="161">
        <v>2015</v>
      </c>
      <c r="B26" s="162">
        <f>'kr.apgr-cet'!F118</f>
        <v>14690.1</v>
      </c>
    </row>
    <row r="27" spans="1:2">
      <c r="A27" s="163">
        <v>2016</v>
      </c>
      <c r="B27" s="162">
        <f>'kr.apgr-cet'!F123</f>
        <v>14227.4</v>
      </c>
    </row>
    <row r="28" spans="1:2">
      <c r="A28" s="163">
        <v>2017</v>
      </c>
      <c r="B28" s="162">
        <f>'kr.apgr-cet'!F128</f>
        <v>14972.2</v>
      </c>
    </row>
    <row r="29" spans="1:2">
      <c r="A29" s="161">
        <v>2018</v>
      </c>
      <c r="B29" s="162">
        <f>'kr.apgr-cet'!F133</f>
        <v>14996.8</v>
      </c>
    </row>
    <row r="30" spans="1:2">
      <c r="A30" s="161">
        <v>2019</v>
      </c>
      <c r="B30" s="162">
        <f>'kr.apgr-cet'!F138</f>
        <v>14965.2</v>
      </c>
    </row>
    <row r="31" spans="1:2">
      <c r="A31" s="161">
        <v>2020</v>
      </c>
      <c r="B31" s="162">
        <f>'kr.apgr-cet'!F143</f>
        <v>13705.1</v>
      </c>
    </row>
    <row r="32" spans="1:2">
      <c r="A32" s="161">
        <v>2021</v>
      </c>
      <c r="B32" s="162">
        <f>'kr.apgr-cet'!F148</f>
        <v>15103.4</v>
      </c>
    </row>
    <row r="33" spans="1:4" ht="13.5" thickBot="1">
      <c r="A33" s="179">
        <v>2022</v>
      </c>
      <c r="B33" s="180">
        <f>'kr.apgr-cet'!F153</f>
        <v>14581.099999999999</v>
      </c>
    </row>
    <row r="38" spans="1:4">
      <c r="A38" s="14">
        <f t="shared" ref="A38:B43" si="0">A21</f>
        <v>2010</v>
      </c>
      <c r="B38" s="14">
        <f t="shared" si="0"/>
        <v>10590.4</v>
      </c>
    </row>
    <row r="39" spans="1:4">
      <c r="A39" s="14">
        <f t="shared" si="0"/>
        <v>2011</v>
      </c>
      <c r="B39" s="14">
        <f t="shared" si="0"/>
        <v>12130.7</v>
      </c>
    </row>
    <row r="40" spans="1:4">
      <c r="A40" s="14">
        <f t="shared" si="0"/>
        <v>2012</v>
      </c>
      <c r="B40" s="14">
        <f t="shared" si="0"/>
        <v>12177.8</v>
      </c>
    </row>
    <row r="41" spans="1:4">
      <c r="A41" s="14">
        <f t="shared" si="0"/>
        <v>2013</v>
      </c>
      <c r="B41" s="14">
        <f t="shared" si="0"/>
        <v>12816.399999999998</v>
      </c>
    </row>
    <row r="42" spans="1:4">
      <c r="A42" s="14">
        <f t="shared" si="0"/>
        <v>2014</v>
      </c>
      <c r="B42" s="14">
        <f t="shared" si="0"/>
        <v>13669.800000000001</v>
      </c>
      <c r="C42" s="165"/>
      <c r="D42" s="165"/>
    </row>
    <row r="43" spans="1:4">
      <c r="A43" s="14">
        <f t="shared" si="0"/>
        <v>2015</v>
      </c>
      <c r="B43" s="14">
        <f t="shared" si="0"/>
        <v>14690.1</v>
      </c>
      <c r="C43" s="165"/>
      <c r="D43" s="165"/>
    </row>
    <row r="44" spans="1:4">
      <c r="A44" s="14">
        <v>2016</v>
      </c>
      <c r="B44" s="14">
        <v>14227.4</v>
      </c>
      <c r="C44" s="165"/>
      <c r="D44" s="165"/>
    </row>
    <row r="45" spans="1:4">
      <c r="A45" s="14">
        <v>2017</v>
      </c>
      <c r="B45" s="14">
        <v>14972.2</v>
      </c>
      <c r="C45" s="165"/>
      <c r="D45" s="165"/>
    </row>
    <row r="46" spans="1:4">
      <c r="A46" s="14">
        <v>2018</v>
      </c>
      <c r="B46" s="14">
        <v>14996.8</v>
      </c>
      <c r="C46" s="165"/>
      <c r="D46" s="165"/>
    </row>
    <row r="47" spans="1:4">
      <c r="A47" s="14">
        <v>2019</v>
      </c>
      <c r="B47" s="14">
        <f>B30</f>
        <v>14965.2</v>
      </c>
      <c r="C47" s="165"/>
    </row>
    <row r="48" spans="1:4">
      <c r="A48" s="14">
        <v>2020</v>
      </c>
      <c r="B48" s="14">
        <f>B31</f>
        <v>13705.1</v>
      </c>
    </row>
    <row r="49" spans="1:4">
      <c r="A49" s="14">
        <v>2021</v>
      </c>
      <c r="B49" s="14">
        <f>B32</f>
        <v>15103.4</v>
      </c>
    </row>
    <row r="50" spans="1:4">
      <c r="A50" s="14">
        <v>2022</v>
      </c>
      <c r="B50" s="14">
        <f>B33</f>
        <v>14581.099999999999</v>
      </c>
    </row>
    <row r="60" spans="1:4" ht="39">
      <c r="A60" s="167" t="s">
        <v>13</v>
      </c>
      <c r="B60" s="168" t="s">
        <v>14</v>
      </c>
      <c r="C60" s="167" t="s">
        <v>3</v>
      </c>
      <c r="D60" s="167" t="s">
        <v>5</v>
      </c>
    </row>
    <row r="61" spans="1:4">
      <c r="A61" s="166">
        <v>2014</v>
      </c>
      <c r="B61" s="166">
        <v>13669.8</v>
      </c>
      <c r="C61" s="170">
        <v>2740.4</v>
      </c>
      <c r="D61" s="170">
        <v>10929.4</v>
      </c>
    </row>
    <row r="62" spans="1:4">
      <c r="A62" s="166">
        <v>2015</v>
      </c>
      <c r="B62" s="166">
        <v>14690.1</v>
      </c>
      <c r="C62" s="170">
        <v>2753.1</v>
      </c>
      <c r="D62" s="170">
        <v>11937</v>
      </c>
    </row>
    <row r="63" spans="1:4">
      <c r="A63" s="166">
        <v>2016</v>
      </c>
      <c r="B63" s="166">
        <v>14227.4</v>
      </c>
      <c r="C63" s="170">
        <v>2807.3</v>
      </c>
      <c r="D63" s="170">
        <v>11420.1</v>
      </c>
    </row>
    <row r="64" spans="1:4">
      <c r="A64" s="166">
        <v>2017</v>
      </c>
      <c r="B64" s="166">
        <v>14972.2</v>
      </c>
      <c r="C64" s="170">
        <v>3239.8999999999996</v>
      </c>
      <c r="D64" s="170">
        <v>11732.3</v>
      </c>
    </row>
    <row r="65" spans="1:4">
      <c r="A65" s="166">
        <v>2018</v>
      </c>
      <c r="B65" s="166">
        <v>14996.8</v>
      </c>
      <c r="C65" s="170">
        <v>3458.4</v>
      </c>
      <c r="D65" s="170">
        <v>11538.4</v>
      </c>
    </row>
    <row r="66" spans="1:4">
      <c r="A66" s="169">
        <v>2019</v>
      </c>
      <c r="B66" s="169">
        <v>14965.2</v>
      </c>
      <c r="C66" s="171">
        <v>3350.1</v>
      </c>
      <c r="D66" s="171">
        <v>11615.1</v>
      </c>
    </row>
    <row r="67" spans="1:4">
      <c r="A67" s="169">
        <v>2020</v>
      </c>
      <c r="B67" s="169">
        <v>13705.1</v>
      </c>
      <c r="C67" s="169">
        <v>3715.7</v>
      </c>
      <c r="D67" s="169">
        <v>9989.4</v>
      </c>
    </row>
    <row r="68" spans="1:4">
      <c r="A68" s="184">
        <v>2021</v>
      </c>
      <c r="B68" s="169">
        <v>15103.4</v>
      </c>
      <c r="C68" s="169">
        <v>4063.6000000000004</v>
      </c>
      <c r="D68" s="169">
        <v>11039.8</v>
      </c>
    </row>
    <row r="69" spans="1:4">
      <c r="A69" s="181">
        <v>2022</v>
      </c>
      <c r="B69" s="182">
        <v>14581.1</v>
      </c>
      <c r="C69" s="183">
        <v>3989</v>
      </c>
      <c r="D69" s="182">
        <v>10592.1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3"/>
  <sheetViews>
    <sheetView showGridLines="0" workbookViewId="0">
      <pane xSplit="1" ySplit="3" topLeftCell="B144" activePane="bottomRight" state="frozen"/>
      <selection pane="topRight" activeCell="B1" sqref="B1"/>
      <selection pane="bottomLeft" activeCell="A4" sqref="A4"/>
      <selection pane="bottomRight" activeCell="J150" sqref="J150"/>
    </sheetView>
  </sheetViews>
  <sheetFormatPr defaultColWidth="9.1796875" defaultRowHeight="13"/>
  <cols>
    <col min="1" max="1" width="6" style="14" customWidth="1"/>
    <col min="2" max="2" width="9.1796875" style="69"/>
    <col min="3" max="3" width="9.1796875" style="16"/>
    <col min="4" max="4" width="10" style="69" customWidth="1"/>
    <col min="5" max="5" width="9.1796875" style="16"/>
    <col min="6" max="6" width="9.1796875" style="69"/>
    <col min="7" max="7" width="9.1796875" style="16"/>
    <col min="8" max="8" width="9.1796875" style="14"/>
    <col min="9" max="9" width="9.1796875" style="15"/>
    <col min="10" max="16384" width="9.1796875" style="14"/>
  </cols>
  <sheetData>
    <row r="1" spans="1:9" ht="19.5" customHeight="1">
      <c r="A1" s="13" t="s">
        <v>15</v>
      </c>
      <c r="I1" s="15" t="s">
        <v>16</v>
      </c>
    </row>
    <row r="2" spans="1:9" ht="19.5" customHeight="1" thickBot="1">
      <c r="A2" s="15" t="s">
        <v>17</v>
      </c>
    </row>
    <row r="3" spans="1:9" ht="78">
      <c r="A3" s="9"/>
      <c r="B3" s="70" t="s">
        <v>18</v>
      </c>
      <c r="C3" s="10" t="s">
        <v>4</v>
      </c>
      <c r="D3" s="71" t="s">
        <v>19</v>
      </c>
      <c r="E3" s="7" t="s">
        <v>4</v>
      </c>
      <c r="F3" s="75" t="s">
        <v>20</v>
      </c>
      <c r="G3" s="8" t="s">
        <v>21</v>
      </c>
    </row>
    <row r="4" spans="1:9">
      <c r="A4" s="23" t="str">
        <f>'kr.apgr-cet'!A4</f>
        <v>I</v>
      </c>
      <c r="B4" s="51" t="str">
        <f>'kr.apgr-cet'!B4</f>
        <v>...</v>
      </c>
      <c r="C4" s="28" t="str">
        <f>'kr.apgr-cet'!C4</f>
        <v>...</v>
      </c>
      <c r="D4" s="51" t="str">
        <f>'kr.apgr-cet'!D4</f>
        <v>...</v>
      </c>
      <c r="E4" s="29" t="str">
        <f>'kr.apgr-cet'!E4</f>
        <v>...</v>
      </c>
      <c r="F4" s="65" t="str">
        <f>'kr.apgr-cet'!F4</f>
        <v>...</v>
      </c>
      <c r="G4" s="30" t="str">
        <f>'kr.apgr-cet'!G4</f>
        <v>...</v>
      </c>
    </row>
    <row r="5" spans="1:9">
      <c r="A5" s="24" t="str">
        <f>'kr.apgr-cet'!A5</f>
        <v>II</v>
      </c>
      <c r="B5" s="56" t="str">
        <f>'kr.apgr-cet'!B5</f>
        <v>...</v>
      </c>
      <c r="C5" s="31" t="str">
        <f>'kr.apgr-cet'!C5</f>
        <v>...</v>
      </c>
      <c r="D5" s="56" t="str">
        <f>'kr.apgr-cet'!D5</f>
        <v>...</v>
      </c>
      <c r="E5" s="32" t="str">
        <f>'kr.apgr-cet'!E5</f>
        <v>...</v>
      </c>
      <c r="F5" s="66" t="str">
        <f>'kr.apgr-cet'!F5</f>
        <v>...</v>
      </c>
      <c r="G5" s="33" t="str">
        <f>'kr.apgr-cet'!G5</f>
        <v>...</v>
      </c>
    </row>
    <row r="6" spans="1:9">
      <c r="A6" s="24" t="str">
        <f>'kr.apgr-cet'!A6</f>
        <v>III</v>
      </c>
      <c r="B6" s="56" t="str">
        <f>'kr.apgr-cet'!B6</f>
        <v>...</v>
      </c>
      <c r="C6" s="31" t="str">
        <f>'kr.apgr-cet'!C6</f>
        <v>...</v>
      </c>
      <c r="D6" s="56" t="str">
        <f>'kr.apgr-cet'!D6</f>
        <v>...</v>
      </c>
      <c r="E6" s="32" t="str">
        <f>'kr.apgr-cet'!E6</f>
        <v>...</v>
      </c>
      <c r="F6" s="66" t="str">
        <f>'kr.apgr-cet'!F6</f>
        <v>...</v>
      </c>
      <c r="G6" s="33" t="str">
        <f>'kr.apgr-cet'!G6</f>
        <v>...</v>
      </c>
    </row>
    <row r="7" spans="1:9">
      <c r="A7" s="25" t="str">
        <f>'kr.apgr-cet'!A7</f>
        <v>IV</v>
      </c>
      <c r="B7" s="58" t="str">
        <f>'kr.apgr-cet'!B7</f>
        <v>...</v>
      </c>
      <c r="C7" s="34" t="str">
        <f>'kr.apgr-cet'!C7</f>
        <v>...</v>
      </c>
      <c r="D7" s="58" t="str">
        <f>'kr.apgr-cet'!D7</f>
        <v>...</v>
      </c>
      <c r="E7" s="35" t="str">
        <f>'kr.apgr-cet'!E7</f>
        <v>...</v>
      </c>
      <c r="F7" s="76" t="str">
        <f>'kr.apgr-cet'!F7</f>
        <v>...</v>
      </c>
      <c r="G7" s="36" t="str">
        <f>'kr.apgr-cet'!G7</f>
        <v>...</v>
      </c>
    </row>
    <row r="8" spans="1:9" s="13" customFormat="1" ht="14" thickBot="1">
      <c r="A8" s="26">
        <f>'kr.apgr-cet'!A8</f>
        <v>1993</v>
      </c>
      <c r="B8" s="61" t="str">
        <f>'kr.apgr-cet'!B8</f>
        <v>...</v>
      </c>
      <c r="C8" s="37" t="str">
        <f>'kr.apgr-cet'!C8</f>
        <v>...</v>
      </c>
      <c r="D8" s="61" t="str">
        <f>'kr.apgr-cet'!D8</f>
        <v>...</v>
      </c>
      <c r="E8" s="38" t="str">
        <f>'kr.apgr-cet'!E8</f>
        <v>...</v>
      </c>
      <c r="F8" s="64">
        <f>'kr.apgr-cet'!F8</f>
        <v>1254</v>
      </c>
      <c r="G8" s="39" t="str">
        <f>'kr.apgr-cet'!G8</f>
        <v>...</v>
      </c>
      <c r="I8" s="27"/>
    </row>
    <row r="9" spans="1:9">
      <c r="A9" s="24" t="str">
        <f>'kr.apgr-cet'!A9</f>
        <v>I</v>
      </c>
      <c r="B9" s="56" t="str">
        <f>'kr.apgr-cet'!B9</f>
        <v>...</v>
      </c>
      <c r="C9" s="31" t="str">
        <f>'kr.apgr-cet'!C9</f>
        <v>...</v>
      </c>
      <c r="D9" s="56" t="str">
        <f>'kr.apgr-cet'!D9</f>
        <v>...</v>
      </c>
      <c r="E9" s="32" t="str">
        <f>'kr.apgr-cet'!E9</f>
        <v>...</v>
      </c>
      <c r="F9" s="66" t="str">
        <f>'kr.apgr-cet'!F9</f>
        <v>...</v>
      </c>
      <c r="G9" s="33" t="str">
        <f>'kr.apgr-cet'!G9</f>
        <v>...</v>
      </c>
    </row>
    <row r="10" spans="1:9">
      <c r="A10" s="24" t="str">
        <f>'kr.apgr-cet'!A10</f>
        <v>II</v>
      </c>
      <c r="B10" s="56" t="str">
        <f>'kr.apgr-cet'!B10</f>
        <v>...</v>
      </c>
      <c r="C10" s="31" t="str">
        <f>'kr.apgr-cet'!C10</f>
        <v>...</v>
      </c>
      <c r="D10" s="56" t="str">
        <f>'kr.apgr-cet'!D10</f>
        <v>...</v>
      </c>
      <c r="E10" s="32" t="str">
        <f>'kr.apgr-cet'!E10</f>
        <v>...</v>
      </c>
      <c r="F10" s="66" t="str">
        <f>'kr.apgr-cet'!F10</f>
        <v>...</v>
      </c>
      <c r="G10" s="33" t="str">
        <f>'kr.apgr-cet'!G10</f>
        <v>...</v>
      </c>
    </row>
    <row r="11" spans="1:9">
      <c r="A11" s="24" t="str">
        <f>'kr.apgr-cet'!A11</f>
        <v>III</v>
      </c>
      <c r="B11" s="56" t="str">
        <f>'kr.apgr-cet'!B11</f>
        <v>...</v>
      </c>
      <c r="C11" s="31" t="str">
        <f>'kr.apgr-cet'!C11</f>
        <v>...</v>
      </c>
      <c r="D11" s="56" t="str">
        <f>'kr.apgr-cet'!D11</f>
        <v>...</v>
      </c>
      <c r="E11" s="32" t="str">
        <f>'kr.apgr-cet'!E11</f>
        <v>...</v>
      </c>
      <c r="F11" s="66" t="str">
        <f>'kr.apgr-cet'!F11</f>
        <v>...</v>
      </c>
      <c r="G11" s="33" t="str">
        <f>'kr.apgr-cet'!G11</f>
        <v>...</v>
      </c>
    </row>
    <row r="12" spans="1:9">
      <c r="A12" s="25" t="str">
        <f>'kr.apgr-cet'!A12</f>
        <v>IV</v>
      </c>
      <c r="B12" s="58" t="str">
        <f>'kr.apgr-cet'!B12</f>
        <v>...</v>
      </c>
      <c r="C12" s="34" t="str">
        <f>'kr.apgr-cet'!C12</f>
        <v>...</v>
      </c>
      <c r="D12" s="58" t="str">
        <f>'kr.apgr-cet'!D12</f>
        <v>...</v>
      </c>
      <c r="E12" s="35" t="str">
        <f>'kr.apgr-cet'!E12</f>
        <v>...</v>
      </c>
      <c r="F12" s="76" t="str">
        <f>'kr.apgr-cet'!F12</f>
        <v>...</v>
      </c>
      <c r="G12" s="36" t="str">
        <f>'kr.apgr-cet'!G12</f>
        <v>...</v>
      </c>
    </row>
    <row r="13" spans="1:9" s="13" customFormat="1" ht="14" thickBot="1">
      <c r="A13" s="26">
        <f>'kr.apgr-cet'!A13</f>
        <v>1994</v>
      </c>
      <c r="B13" s="61" t="str">
        <f>'kr.apgr-cet'!B13</f>
        <v>...</v>
      </c>
      <c r="C13" s="37" t="str">
        <f>'kr.apgr-cet'!C13</f>
        <v>...</v>
      </c>
      <c r="D13" s="61" t="str">
        <f>'kr.apgr-cet'!D13</f>
        <v>...</v>
      </c>
      <c r="E13" s="38" t="str">
        <f>'kr.apgr-cet'!E13</f>
        <v>...</v>
      </c>
      <c r="F13" s="64">
        <f>'kr.apgr-cet'!F13</f>
        <v>1402</v>
      </c>
      <c r="G13" s="39">
        <f>'kr.apgr-cet'!G13</f>
        <v>1.1180223285486444</v>
      </c>
      <c r="I13" s="27"/>
    </row>
    <row r="14" spans="1:9">
      <c r="A14" s="24" t="str">
        <f>'kr.apgr-cet'!A14</f>
        <v>I</v>
      </c>
      <c r="B14" s="56" t="str">
        <f>'kr.apgr-cet'!B14</f>
        <v>...</v>
      </c>
      <c r="C14" s="31" t="str">
        <f>'kr.apgr-cet'!C14</f>
        <v>...</v>
      </c>
      <c r="D14" s="56" t="str">
        <f>'kr.apgr-cet'!D14</f>
        <v>...</v>
      </c>
      <c r="E14" s="32" t="str">
        <f>'kr.apgr-cet'!E14</f>
        <v>...</v>
      </c>
      <c r="F14" s="66" t="str">
        <f>'kr.apgr-cet'!F14</f>
        <v>...</v>
      </c>
      <c r="G14" s="33" t="str">
        <f>'kr.apgr-cet'!G14</f>
        <v>...</v>
      </c>
    </row>
    <row r="15" spans="1:9">
      <c r="A15" s="24" t="str">
        <f>'kr.apgr-cet'!A15</f>
        <v>II</v>
      </c>
      <c r="B15" s="56" t="str">
        <f>'kr.apgr-cet'!B15</f>
        <v>...</v>
      </c>
      <c r="C15" s="31" t="str">
        <f>'kr.apgr-cet'!C15</f>
        <v>...</v>
      </c>
      <c r="D15" s="56" t="str">
        <f>'kr.apgr-cet'!D15</f>
        <v>...</v>
      </c>
      <c r="E15" s="32" t="str">
        <f>'kr.apgr-cet'!E15</f>
        <v>...</v>
      </c>
      <c r="F15" s="66" t="str">
        <f>'kr.apgr-cet'!F15</f>
        <v>...</v>
      </c>
      <c r="G15" s="33" t="str">
        <f>'kr.apgr-cet'!G15</f>
        <v>...</v>
      </c>
    </row>
    <row r="16" spans="1:9">
      <c r="A16" s="24" t="str">
        <f>'kr.apgr-cet'!A16</f>
        <v>III</v>
      </c>
      <c r="B16" s="56" t="str">
        <f>'kr.apgr-cet'!B16</f>
        <v>...</v>
      </c>
      <c r="C16" s="31" t="str">
        <f>'kr.apgr-cet'!C16</f>
        <v>...</v>
      </c>
      <c r="D16" s="56" t="str">
        <f>'kr.apgr-cet'!D16</f>
        <v>...</v>
      </c>
      <c r="E16" s="32" t="str">
        <f>'kr.apgr-cet'!E16</f>
        <v>...</v>
      </c>
      <c r="F16" s="66" t="str">
        <f>'kr.apgr-cet'!F16</f>
        <v>...</v>
      </c>
      <c r="G16" s="33" t="str">
        <f>'kr.apgr-cet'!G16</f>
        <v>...</v>
      </c>
    </row>
    <row r="17" spans="1:9">
      <c r="A17" s="25" t="str">
        <f>'kr.apgr-cet'!A17</f>
        <v>IV</v>
      </c>
      <c r="B17" s="58" t="str">
        <f>'kr.apgr-cet'!B17</f>
        <v>...</v>
      </c>
      <c r="C17" s="34" t="str">
        <f>'kr.apgr-cet'!C17</f>
        <v>...</v>
      </c>
      <c r="D17" s="58" t="str">
        <f>'kr.apgr-cet'!D17</f>
        <v>...</v>
      </c>
      <c r="E17" s="35" t="str">
        <f>'kr.apgr-cet'!E17</f>
        <v>...</v>
      </c>
      <c r="F17" s="76" t="str">
        <f>'kr.apgr-cet'!F17</f>
        <v>...</v>
      </c>
      <c r="G17" s="36" t="str">
        <f>'kr.apgr-cet'!G17</f>
        <v>...</v>
      </c>
    </row>
    <row r="18" spans="1:9" s="13" customFormat="1" ht="14" thickBot="1">
      <c r="A18" s="26">
        <f>'kr.apgr-cet'!A18</f>
        <v>1995</v>
      </c>
      <c r="B18" s="61" t="str">
        <f>'kr.apgr-cet'!B18</f>
        <v>...</v>
      </c>
      <c r="C18" s="37" t="str">
        <f>'kr.apgr-cet'!C18</f>
        <v>...</v>
      </c>
      <c r="D18" s="61" t="str">
        <f>'kr.apgr-cet'!D18</f>
        <v>...</v>
      </c>
      <c r="E18" s="38" t="str">
        <f>'kr.apgr-cet'!E18</f>
        <v>...</v>
      </c>
      <c r="F18" s="64">
        <f>'kr.apgr-cet'!F18</f>
        <v>1843</v>
      </c>
      <c r="G18" s="39">
        <f>'kr.apgr-cet'!G18</f>
        <v>1.3145506419400856</v>
      </c>
      <c r="I18" s="27"/>
    </row>
    <row r="19" spans="1:9">
      <c r="A19" s="24" t="str">
        <f>'kr.apgr-cet'!A19</f>
        <v>I</v>
      </c>
      <c r="B19" s="56" t="str">
        <f>'kr.apgr-cet'!B19</f>
        <v>...</v>
      </c>
      <c r="C19" s="31" t="str">
        <f>'kr.apgr-cet'!C19</f>
        <v>...</v>
      </c>
      <c r="D19" s="56" t="str">
        <f>'kr.apgr-cet'!D19</f>
        <v>...</v>
      </c>
      <c r="E19" s="32" t="str">
        <f>'kr.apgr-cet'!E19</f>
        <v>...</v>
      </c>
      <c r="F19" s="66" t="str">
        <f>'kr.apgr-cet'!F19</f>
        <v>...</v>
      </c>
      <c r="G19" s="33" t="str">
        <f>'kr.apgr-cet'!G19</f>
        <v>...</v>
      </c>
    </row>
    <row r="20" spans="1:9">
      <c r="A20" s="24" t="str">
        <f>'kr.apgr-cet'!A20</f>
        <v>II</v>
      </c>
      <c r="B20" s="56" t="str">
        <f>'kr.apgr-cet'!B20</f>
        <v>...</v>
      </c>
      <c r="C20" s="31" t="str">
        <f>'kr.apgr-cet'!C20</f>
        <v>...</v>
      </c>
      <c r="D20" s="56" t="str">
        <f>'kr.apgr-cet'!D20</f>
        <v>...</v>
      </c>
      <c r="E20" s="32" t="str">
        <f>'kr.apgr-cet'!E20</f>
        <v>...</v>
      </c>
      <c r="F20" s="66" t="str">
        <f>'kr.apgr-cet'!F20</f>
        <v>...</v>
      </c>
      <c r="G20" s="33" t="str">
        <f>'kr.apgr-cet'!G20</f>
        <v>...</v>
      </c>
    </row>
    <row r="21" spans="1:9">
      <c r="A21" s="24" t="str">
        <f>'kr.apgr-cet'!A21</f>
        <v>III</v>
      </c>
      <c r="B21" s="56" t="str">
        <f>'kr.apgr-cet'!B21</f>
        <v>...</v>
      </c>
      <c r="C21" s="31" t="str">
        <f>'kr.apgr-cet'!C21</f>
        <v>...</v>
      </c>
      <c r="D21" s="56" t="str">
        <f>'kr.apgr-cet'!D21</f>
        <v>...</v>
      </c>
      <c r="E21" s="32" t="str">
        <f>'kr.apgr-cet'!E21</f>
        <v>...</v>
      </c>
      <c r="F21" s="66" t="str">
        <f>'kr.apgr-cet'!F21</f>
        <v>...</v>
      </c>
      <c r="G21" s="33" t="str">
        <f>'kr.apgr-cet'!G21</f>
        <v>...</v>
      </c>
    </row>
    <row r="22" spans="1:9">
      <c r="A22" s="25" t="str">
        <f>'kr.apgr-cet'!A22</f>
        <v>IV</v>
      </c>
      <c r="B22" s="58" t="str">
        <f>'kr.apgr-cet'!B22</f>
        <v>...</v>
      </c>
      <c r="C22" s="34" t="str">
        <f>'kr.apgr-cet'!C22</f>
        <v>...</v>
      </c>
      <c r="D22" s="58" t="str">
        <f>'kr.apgr-cet'!D22</f>
        <v>...</v>
      </c>
      <c r="E22" s="35" t="str">
        <f>'kr.apgr-cet'!E22</f>
        <v>...</v>
      </c>
      <c r="F22" s="76" t="str">
        <f>'kr.apgr-cet'!F22</f>
        <v>...</v>
      </c>
      <c r="G22" s="36" t="str">
        <f>'kr.apgr-cet'!G22</f>
        <v>...</v>
      </c>
    </row>
    <row r="23" spans="1:9" s="13" customFormat="1" ht="14" thickBot="1">
      <c r="A23" s="26">
        <f>'kr.apgr-cet'!A23</f>
        <v>1996</v>
      </c>
      <c r="B23" s="61" t="str">
        <f>'kr.apgr-cet'!B23</f>
        <v>...</v>
      </c>
      <c r="C23" s="37" t="str">
        <f>'kr.apgr-cet'!C23</f>
        <v>...</v>
      </c>
      <c r="D23" s="61" t="str">
        <f>'kr.apgr-cet'!D23</f>
        <v>...</v>
      </c>
      <c r="E23" s="38" t="str">
        <f>'kr.apgr-cet'!E23</f>
        <v>...</v>
      </c>
      <c r="F23" s="64">
        <f>'kr.apgr-cet'!F23</f>
        <v>2208</v>
      </c>
      <c r="G23" s="39">
        <f>'kr.apgr-cet'!G23</f>
        <v>1.198046663049376</v>
      </c>
      <c r="I23" s="27"/>
    </row>
    <row r="24" spans="1:9">
      <c r="A24" s="24" t="str">
        <f>'kr.apgr-cet'!A24</f>
        <v>I</v>
      </c>
      <c r="B24" s="56" t="str">
        <f>'kr.apgr-cet'!B24</f>
        <v>...</v>
      </c>
      <c r="C24" s="31" t="str">
        <f>'kr.apgr-cet'!C24</f>
        <v>...</v>
      </c>
      <c r="D24" s="56" t="str">
        <f>'kr.apgr-cet'!D24</f>
        <v>...</v>
      </c>
      <c r="E24" s="32" t="str">
        <f>'kr.apgr-cet'!E24</f>
        <v>...</v>
      </c>
      <c r="F24" s="66" t="str">
        <f>'kr.apgr-cet'!F24</f>
        <v>...</v>
      </c>
      <c r="G24" s="33" t="str">
        <f>'kr.apgr-cet'!G24</f>
        <v>...</v>
      </c>
    </row>
    <row r="25" spans="1:9">
      <c r="A25" s="24" t="str">
        <f>'kr.apgr-cet'!A25</f>
        <v>II</v>
      </c>
      <c r="B25" s="56" t="str">
        <f>'kr.apgr-cet'!B25</f>
        <v>...</v>
      </c>
      <c r="C25" s="31" t="str">
        <f>'kr.apgr-cet'!C25</f>
        <v>...</v>
      </c>
      <c r="D25" s="56" t="str">
        <f>'kr.apgr-cet'!D25</f>
        <v>...</v>
      </c>
      <c r="E25" s="32" t="str">
        <f>'kr.apgr-cet'!E25</f>
        <v>...</v>
      </c>
      <c r="F25" s="66" t="str">
        <f>'kr.apgr-cet'!F25</f>
        <v>...</v>
      </c>
      <c r="G25" s="33" t="str">
        <f>'kr.apgr-cet'!G25</f>
        <v>...</v>
      </c>
    </row>
    <row r="26" spans="1:9">
      <c r="A26" s="24" t="str">
        <f>'kr.apgr-cet'!A26</f>
        <v>III</v>
      </c>
      <c r="B26" s="56" t="str">
        <f>'kr.apgr-cet'!B26</f>
        <v>...</v>
      </c>
      <c r="C26" s="31" t="str">
        <f>'kr.apgr-cet'!C26</f>
        <v>...</v>
      </c>
      <c r="D26" s="56" t="str">
        <f>'kr.apgr-cet'!D26</f>
        <v>...</v>
      </c>
      <c r="E26" s="32" t="str">
        <f>'kr.apgr-cet'!E26</f>
        <v>...</v>
      </c>
      <c r="F26" s="66" t="str">
        <f>'kr.apgr-cet'!F26</f>
        <v>...</v>
      </c>
      <c r="G26" s="33" t="str">
        <f>'kr.apgr-cet'!G26</f>
        <v>...</v>
      </c>
    </row>
    <row r="27" spans="1:9">
      <c r="A27" s="25" t="str">
        <f>'kr.apgr-cet'!A27</f>
        <v>IV</v>
      </c>
      <c r="B27" s="58" t="str">
        <f>'kr.apgr-cet'!B27</f>
        <v>...</v>
      </c>
      <c r="C27" s="34" t="str">
        <f>'kr.apgr-cet'!C27</f>
        <v>...</v>
      </c>
      <c r="D27" s="58" t="str">
        <f>'kr.apgr-cet'!D27</f>
        <v>...</v>
      </c>
      <c r="E27" s="35" t="str">
        <f>'kr.apgr-cet'!E27</f>
        <v>...</v>
      </c>
      <c r="F27" s="76" t="str">
        <f>'kr.apgr-cet'!F27</f>
        <v>...</v>
      </c>
      <c r="G27" s="36" t="str">
        <f>'kr.apgr-cet'!G27</f>
        <v>...</v>
      </c>
    </row>
    <row r="28" spans="1:9" s="13" customFormat="1" ht="14" thickBot="1">
      <c r="A28" s="26">
        <f>'kr.apgr-cet'!A28</f>
        <v>1997</v>
      </c>
      <c r="B28" s="61" t="str">
        <f>'kr.apgr-cet'!B28</f>
        <v>...</v>
      </c>
      <c r="C28" s="37" t="str">
        <f>'kr.apgr-cet'!C28</f>
        <v>...</v>
      </c>
      <c r="D28" s="61" t="str">
        <f>'kr.apgr-cet'!D28</f>
        <v>...</v>
      </c>
      <c r="E28" s="38" t="str">
        <f>'kr.apgr-cet'!E28</f>
        <v>...</v>
      </c>
      <c r="F28" s="64">
        <f>'kr.apgr-cet'!F28</f>
        <v>3352</v>
      </c>
      <c r="G28" s="39">
        <f>'kr.apgr-cet'!G28</f>
        <v>1.5181159420289856</v>
      </c>
      <c r="I28" s="27"/>
    </row>
    <row r="29" spans="1:9">
      <c r="A29" s="24" t="str">
        <f>'kr.apgr-cet'!A29</f>
        <v>I</v>
      </c>
      <c r="B29" s="56" t="str">
        <f>'kr.apgr-cet'!B29</f>
        <v>...</v>
      </c>
      <c r="C29" s="31" t="str">
        <f>'kr.apgr-cet'!C29</f>
        <v>...</v>
      </c>
      <c r="D29" s="56" t="str">
        <f>'kr.apgr-cet'!D29</f>
        <v>...</v>
      </c>
      <c r="E29" s="32" t="str">
        <f>'kr.apgr-cet'!E29</f>
        <v>...</v>
      </c>
      <c r="F29" s="66">
        <f>'kr.apgr-cet'!F29</f>
        <v>985.8</v>
      </c>
      <c r="G29" s="33" t="str">
        <f>'kr.apgr-cet'!G29</f>
        <v>...</v>
      </c>
    </row>
    <row r="30" spans="1:9">
      <c r="A30" s="24" t="str">
        <f>'kr.apgr-cet'!A30</f>
        <v>II</v>
      </c>
      <c r="B30" s="56" t="str">
        <f>'kr.apgr-cet'!B30</f>
        <v>...</v>
      </c>
      <c r="C30" s="31" t="str">
        <f>'kr.apgr-cet'!C30</f>
        <v>...</v>
      </c>
      <c r="D30" s="56" t="str">
        <f>'kr.apgr-cet'!D30</f>
        <v>...</v>
      </c>
      <c r="E30" s="32" t="str">
        <f>'kr.apgr-cet'!E30</f>
        <v>...</v>
      </c>
      <c r="F30" s="66">
        <f>'kr.apgr-cet'!F30</f>
        <v>1036.5</v>
      </c>
      <c r="G30" s="33" t="str">
        <f>'kr.apgr-cet'!G30</f>
        <v>...</v>
      </c>
    </row>
    <row r="31" spans="1:9">
      <c r="A31" s="24" t="str">
        <f>'kr.apgr-cet'!A31</f>
        <v>III</v>
      </c>
      <c r="B31" s="56" t="str">
        <f>'kr.apgr-cet'!B31</f>
        <v>...</v>
      </c>
      <c r="C31" s="31" t="str">
        <f>'kr.apgr-cet'!C31</f>
        <v>...</v>
      </c>
      <c r="D31" s="56" t="str">
        <f>'kr.apgr-cet'!D31</f>
        <v>...</v>
      </c>
      <c r="E31" s="32" t="str">
        <f>'kr.apgr-cet'!E31</f>
        <v>...</v>
      </c>
      <c r="F31" s="66">
        <f>'kr.apgr-cet'!F31</f>
        <v>1126.5999999999999</v>
      </c>
      <c r="G31" s="33" t="str">
        <f>'kr.apgr-cet'!G31</f>
        <v>...</v>
      </c>
    </row>
    <row r="32" spans="1:9">
      <c r="A32" s="25" t="str">
        <f>'kr.apgr-cet'!A32</f>
        <v>IV</v>
      </c>
      <c r="B32" s="58" t="str">
        <f>'kr.apgr-cet'!B32</f>
        <v>...</v>
      </c>
      <c r="C32" s="34" t="str">
        <f>'kr.apgr-cet'!C32</f>
        <v>...</v>
      </c>
      <c r="D32" s="58" t="str">
        <f>'kr.apgr-cet'!D32</f>
        <v>...</v>
      </c>
      <c r="E32" s="35" t="str">
        <f>'kr.apgr-cet'!E32</f>
        <v>...</v>
      </c>
      <c r="F32" s="76">
        <f>'kr.apgr-cet'!F32</f>
        <v>958.8</v>
      </c>
      <c r="G32" s="36" t="str">
        <f>'kr.apgr-cet'!G32</f>
        <v>...</v>
      </c>
    </row>
    <row r="33" spans="1:9" s="13" customFormat="1" ht="14" thickBot="1">
      <c r="A33" s="26">
        <f>'kr.apgr-cet'!A33</f>
        <v>1998</v>
      </c>
      <c r="B33" s="61" t="str">
        <f>'kr.apgr-cet'!B33</f>
        <v>...</v>
      </c>
      <c r="C33" s="37" t="str">
        <f>'kr.apgr-cet'!C33</f>
        <v>...</v>
      </c>
      <c r="D33" s="61" t="str">
        <f>'kr.apgr-cet'!D33</f>
        <v>...</v>
      </c>
      <c r="E33" s="38" t="str">
        <f>'kr.apgr-cet'!E33</f>
        <v>...</v>
      </c>
      <c r="F33" s="64">
        <f>'kr.apgr-cet'!F33</f>
        <v>4107.7</v>
      </c>
      <c r="G33" s="39">
        <f>'kr.apgr-cet'!G33</f>
        <v>1.2254474940334128</v>
      </c>
      <c r="I33" s="27"/>
    </row>
    <row r="34" spans="1:9">
      <c r="A34" s="24" t="str">
        <f>'kr.apgr-cet'!A34</f>
        <v>I</v>
      </c>
      <c r="B34" s="56" t="str">
        <f>'kr.apgr-cet'!B34</f>
        <v>...</v>
      </c>
      <c r="C34" s="31" t="str">
        <f>'kr.apgr-cet'!C34</f>
        <v>...</v>
      </c>
      <c r="D34" s="56" t="str">
        <f>'kr.apgr-cet'!D34</f>
        <v>...</v>
      </c>
      <c r="E34" s="32" t="str">
        <f>'kr.apgr-cet'!E34</f>
        <v>...</v>
      </c>
      <c r="F34" s="66">
        <f>'kr.apgr-cet'!F34</f>
        <v>1046.2</v>
      </c>
      <c r="G34" s="33">
        <f>'kr.apgr-cet'!G34</f>
        <v>1.0612700344897545</v>
      </c>
    </row>
    <row r="35" spans="1:9">
      <c r="A35" s="24" t="str">
        <f>'kr.apgr-cet'!A35</f>
        <v>II</v>
      </c>
      <c r="B35" s="56" t="str">
        <f>'kr.apgr-cet'!B35</f>
        <v>...</v>
      </c>
      <c r="C35" s="31" t="str">
        <f>'kr.apgr-cet'!C35</f>
        <v>...</v>
      </c>
      <c r="D35" s="56" t="str">
        <f>'kr.apgr-cet'!D35</f>
        <v>...</v>
      </c>
      <c r="E35" s="32" t="str">
        <f>'kr.apgr-cet'!E35</f>
        <v>...</v>
      </c>
      <c r="F35" s="66">
        <f>'kr.apgr-cet'!F35</f>
        <v>1015.3</v>
      </c>
      <c r="G35" s="33">
        <f>'kr.apgr-cet'!G35</f>
        <v>0.97954655089242637</v>
      </c>
    </row>
    <row r="36" spans="1:9">
      <c r="A36" s="24" t="str">
        <f>'kr.apgr-cet'!A36</f>
        <v>III</v>
      </c>
      <c r="B36" s="56" t="str">
        <f>'kr.apgr-cet'!B36</f>
        <v>...</v>
      </c>
      <c r="C36" s="31" t="str">
        <f>'kr.apgr-cet'!C36</f>
        <v>...</v>
      </c>
      <c r="D36" s="56" t="str">
        <f>'kr.apgr-cet'!D36</f>
        <v>...</v>
      </c>
      <c r="E36" s="32" t="str">
        <f>'kr.apgr-cet'!E36</f>
        <v>...</v>
      </c>
      <c r="F36" s="66">
        <f>'kr.apgr-cet'!F36</f>
        <v>1137.0999999999999</v>
      </c>
      <c r="G36" s="33">
        <f>'kr.apgr-cet'!G36</f>
        <v>1.0093200781111309</v>
      </c>
    </row>
    <row r="37" spans="1:9">
      <c r="A37" s="25" t="str">
        <f>'kr.apgr-cet'!A37</f>
        <v>IV</v>
      </c>
      <c r="B37" s="58" t="str">
        <f>'kr.apgr-cet'!B37</f>
        <v>...</v>
      </c>
      <c r="C37" s="34" t="str">
        <f>'kr.apgr-cet'!C37</f>
        <v>...</v>
      </c>
      <c r="D37" s="58" t="str">
        <f>'kr.apgr-cet'!D37</f>
        <v>...</v>
      </c>
      <c r="E37" s="35" t="str">
        <f>'kr.apgr-cet'!E37</f>
        <v>...</v>
      </c>
      <c r="F37" s="76">
        <f>'kr.apgr-cet'!F37</f>
        <v>962.7</v>
      </c>
      <c r="G37" s="36">
        <f>'kr.apgr-cet'!G37</f>
        <v>1.0040675844806008</v>
      </c>
    </row>
    <row r="38" spans="1:9" s="13" customFormat="1" ht="14" thickBot="1">
      <c r="A38" s="26">
        <f>'kr.apgr-cet'!A38</f>
        <v>1999</v>
      </c>
      <c r="B38" s="61" t="str">
        <f>'kr.apgr-cet'!B38</f>
        <v>...</v>
      </c>
      <c r="C38" s="37" t="str">
        <f>'kr.apgr-cet'!C38</f>
        <v>...</v>
      </c>
      <c r="D38" s="61" t="str">
        <f>'kr.apgr-cet'!D38</f>
        <v>...</v>
      </c>
      <c r="E38" s="38" t="str">
        <f>'kr.apgr-cet'!E38</f>
        <v>...</v>
      </c>
      <c r="F38" s="64">
        <f>'kr.apgr-cet'!F38</f>
        <v>4161.3</v>
      </c>
      <c r="G38" s="39">
        <f>'kr.apgr-cet'!G38</f>
        <v>1.0130486647028751</v>
      </c>
      <c r="I38" s="27"/>
    </row>
    <row r="39" spans="1:9">
      <c r="A39" s="24" t="str">
        <f>'kr.apgr-cet'!A39</f>
        <v>I</v>
      </c>
      <c r="B39" s="56" t="str">
        <f>'kr.apgr-cet'!B39</f>
        <v>...</v>
      </c>
      <c r="C39" s="31" t="str">
        <f>'kr.apgr-cet'!C39</f>
        <v>...</v>
      </c>
      <c r="D39" s="56" t="str">
        <f>'kr.apgr-cet'!D39</f>
        <v>...</v>
      </c>
      <c r="E39" s="32" t="str">
        <f>'kr.apgr-cet'!E39</f>
        <v>...</v>
      </c>
      <c r="F39" s="66">
        <f>'kr.apgr-cet'!F39</f>
        <v>963.4</v>
      </c>
      <c r="G39" s="33">
        <f>'kr.apgr-cet'!G39</f>
        <v>0.92085643280443508</v>
      </c>
    </row>
    <row r="40" spans="1:9">
      <c r="A40" s="24" t="str">
        <f>'kr.apgr-cet'!A40</f>
        <v>II</v>
      </c>
      <c r="B40" s="56" t="str">
        <f>'kr.apgr-cet'!B40</f>
        <v>...</v>
      </c>
      <c r="C40" s="31" t="str">
        <f>'kr.apgr-cet'!C40</f>
        <v>...</v>
      </c>
      <c r="D40" s="56" t="str">
        <f>'kr.apgr-cet'!D40</f>
        <v>...</v>
      </c>
      <c r="E40" s="32" t="str">
        <f>'kr.apgr-cet'!E40</f>
        <v>...</v>
      </c>
      <c r="F40" s="66">
        <f>'kr.apgr-cet'!F40</f>
        <v>1112.2</v>
      </c>
      <c r="G40" s="33">
        <f>'kr.apgr-cet'!G40</f>
        <v>1.0954397714961097</v>
      </c>
    </row>
    <row r="41" spans="1:9">
      <c r="A41" s="24" t="str">
        <f>'kr.apgr-cet'!A41</f>
        <v>III</v>
      </c>
      <c r="B41" s="56" t="str">
        <f>'kr.apgr-cet'!B41</f>
        <v>...</v>
      </c>
      <c r="C41" s="31" t="str">
        <f>'kr.apgr-cet'!C41</f>
        <v>...</v>
      </c>
      <c r="D41" s="56" t="str">
        <f>'kr.apgr-cet'!D41</f>
        <v>...</v>
      </c>
      <c r="E41" s="32" t="str">
        <f>'kr.apgr-cet'!E41</f>
        <v>...</v>
      </c>
      <c r="F41" s="66">
        <f>'kr.apgr-cet'!F41</f>
        <v>1363.9</v>
      </c>
      <c r="G41" s="33">
        <f>'kr.apgr-cet'!G41</f>
        <v>1.199454753319849</v>
      </c>
    </row>
    <row r="42" spans="1:9">
      <c r="A42" s="25" t="str">
        <f>'kr.apgr-cet'!A42</f>
        <v>IV</v>
      </c>
      <c r="B42" s="58" t="str">
        <f>'kr.apgr-cet'!B42</f>
        <v>...</v>
      </c>
      <c r="C42" s="34" t="str">
        <f>'kr.apgr-cet'!C42</f>
        <v>...</v>
      </c>
      <c r="D42" s="58" t="str">
        <f>'kr.apgr-cet'!D42</f>
        <v>...</v>
      </c>
      <c r="E42" s="35" t="str">
        <f>'kr.apgr-cet'!E42</f>
        <v>...</v>
      </c>
      <c r="F42" s="76">
        <f>'kr.apgr-cet'!F42</f>
        <v>1349</v>
      </c>
      <c r="G42" s="36">
        <f>'kr.apgr-cet'!G42</f>
        <v>1.4012672691388801</v>
      </c>
    </row>
    <row r="43" spans="1:9" s="13" customFormat="1" ht="14" thickBot="1">
      <c r="A43" s="26">
        <f>'kr.apgr-cet'!A43</f>
        <v>2000</v>
      </c>
      <c r="B43" s="60" t="str">
        <f>'kr.apgr-cet'!B43</f>
        <v>...</v>
      </c>
      <c r="C43" s="40" t="str">
        <f>'kr.apgr-cet'!C43</f>
        <v>...</v>
      </c>
      <c r="D43" s="60" t="str">
        <f>'kr.apgr-cet'!D43</f>
        <v>...</v>
      </c>
      <c r="E43" s="40" t="str">
        <f>'kr.apgr-cet'!E43</f>
        <v>...</v>
      </c>
      <c r="F43" s="64">
        <f>'kr.apgr-cet'!F43</f>
        <v>4788.5</v>
      </c>
      <c r="G43" s="39">
        <f>'kr.apgr-cet'!G43</f>
        <v>1.1507221301035733</v>
      </c>
      <c r="I43" s="27"/>
    </row>
    <row r="44" spans="1:9">
      <c r="A44" s="24" t="str">
        <f>'kr.apgr-cet'!A44</f>
        <v>I</v>
      </c>
      <c r="B44" s="55">
        <f>'kr.apgr-cet'!B44</f>
        <v>427.5</v>
      </c>
      <c r="C44" s="41">
        <f>'kr.apgr-cet'!C44</f>
        <v>0.32945437731196059</v>
      </c>
      <c r="D44" s="72">
        <f>'kr.apgr-cet'!D44</f>
        <v>870.1</v>
      </c>
      <c r="E44" s="43">
        <f>'kr.apgr-cet'!E44</f>
        <v>0.67054562268803952</v>
      </c>
      <c r="F44" s="66">
        <f>'kr.apgr-cet'!F44</f>
        <v>1297.5999999999999</v>
      </c>
      <c r="G44" s="33">
        <f>'kr.apgr-cet'!G44</f>
        <v>1.3468964085530413</v>
      </c>
    </row>
    <row r="45" spans="1:9">
      <c r="A45" s="24" t="str">
        <f>'kr.apgr-cet'!A45</f>
        <v>II</v>
      </c>
      <c r="B45" s="55">
        <f>'kr.apgr-cet'!B45</f>
        <v>397.5</v>
      </c>
      <c r="C45" s="41">
        <f>'kr.apgr-cet'!C45</f>
        <v>0.27470628887353143</v>
      </c>
      <c r="D45" s="72">
        <f>'kr.apgr-cet'!D45</f>
        <v>1049.5</v>
      </c>
      <c r="E45" s="43">
        <f>'kr.apgr-cet'!E45</f>
        <v>0.72529371112646857</v>
      </c>
      <c r="F45" s="66">
        <f>'kr.apgr-cet'!F45</f>
        <v>1447</v>
      </c>
      <c r="G45" s="33">
        <f>'kr.apgr-cet'!G45</f>
        <v>1.3010249955044055</v>
      </c>
    </row>
    <row r="46" spans="1:9">
      <c r="A46" s="24" t="str">
        <f>'kr.apgr-cet'!A46</f>
        <v>III</v>
      </c>
      <c r="B46" s="55">
        <f>'kr.apgr-cet'!B46</f>
        <v>428.6</v>
      </c>
      <c r="C46" s="41">
        <f>'kr.apgr-cet'!C46</f>
        <v>0.3293882569935444</v>
      </c>
      <c r="D46" s="72">
        <f>'kr.apgr-cet'!D46</f>
        <v>872.6</v>
      </c>
      <c r="E46" s="43">
        <f>'kr.apgr-cet'!E46</f>
        <v>0.67061174300645554</v>
      </c>
      <c r="F46" s="66">
        <f>'kr.apgr-cet'!F46</f>
        <v>1301.2</v>
      </c>
      <c r="G46" s="33">
        <f>'kr.apgr-cet'!G46</f>
        <v>0.95402888774836858</v>
      </c>
    </row>
    <row r="47" spans="1:9">
      <c r="A47" s="25" t="str">
        <f>'kr.apgr-cet'!A47</f>
        <v>IV</v>
      </c>
      <c r="B47" s="57">
        <f>'kr.apgr-cet'!B47</f>
        <v>326.3</v>
      </c>
      <c r="C47" s="44">
        <f>'kr.apgr-cet'!C47</f>
        <v>0.28886331444759211</v>
      </c>
      <c r="D47" s="73">
        <f>'kr.apgr-cet'!D47</f>
        <v>803.3</v>
      </c>
      <c r="E47" s="46">
        <f>'kr.apgr-cet'!E47</f>
        <v>0.71113668555240794</v>
      </c>
      <c r="F47" s="76">
        <f>'kr.apgr-cet'!F47</f>
        <v>1129.5999999999999</v>
      </c>
      <c r="G47" s="36">
        <f>'kr.apgr-cet'!G47</f>
        <v>0.83736100815418824</v>
      </c>
    </row>
    <row r="48" spans="1:9" s="13" customFormat="1" ht="14" thickBot="1">
      <c r="A48" s="26">
        <f>'kr.apgr-cet'!A48</f>
        <v>2001</v>
      </c>
      <c r="B48" s="60">
        <f>'kr.apgr-cet'!B48</f>
        <v>1579.8999999999999</v>
      </c>
      <c r="C48" s="47">
        <f>'kr.apgr-cet'!C48</f>
        <v>0.30527109015728254</v>
      </c>
      <c r="D48" s="74">
        <f>'kr.apgr-cet'!D48</f>
        <v>3595.5</v>
      </c>
      <c r="E48" s="49">
        <f>'kr.apgr-cet'!E48</f>
        <v>0.69472890984271751</v>
      </c>
      <c r="F48" s="64">
        <f>'kr.apgr-cet'!F48</f>
        <v>5175.3999999999996</v>
      </c>
      <c r="G48" s="39">
        <f>'kr.apgr-cet'!G48</f>
        <v>1.080797744596429</v>
      </c>
      <c r="I48" s="27"/>
    </row>
    <row r="49" spans="1:9">
      <c r="A49" s="24" t="str">
        <f>'kr.apgr-cet'!A49</f>
        <v>I</v>
      </c>
      <c r="B49" s="55">
        <f>'kr.apgr-cet'!B49</f>
        <v>342</v>
      </c>
      <c r="C49" s="41">
        <f>'kr.apgr-cet'!C49</f>
        <v>0.26836158192090392</v>
      </c>
      <c r="D49" s="72">
        <f>'kr.apgr-cet'!D49</f>
        <v>932.4</v>
      </c>
      <c r="E49" s="43">
        <f>'kr.apgr-cet'!E49</f>
        <v>0.73163841807909602</v>
      </c>
      <c r="F49" s="66">
        <f>'kr.apgr-cet'!F49</f>
        <v>1274.4000000000001</v>
      </c>
      <c r="G49" s="33">
        <f>'kr.apgr-cet'!G49</f>
        <v>0.98212083847102361</v>
      </c>
    </row>
    <row r="50" spans="1:9">
      <c r="A50" s="24" t="str">
        <f>'kr.apgr-cet'!A50</f>
        <v>II</v>
      </c>
      <c r="B50" s="55">
        <f>'kr.apgr-cet'!B50</f>
        <v>484.1</v>
      </c>
      <c r="C50" s="41">
        <f>'kr.apgr-cet'!C50</f>
        <v>0.31740099659061111</v>
      </c>
      <c r="D50" s="72">
        <f>'kr.apgr-cet'!D50</f>
        <v>1041.0999999999999</v>
      </c>
      <c r="E50" s="43">
        <f>'kr.apgr-cet'!E50</f>
        <v>0.68259900340938895</v>
      </c>
      <c r="F50" s="66">
        <f>'kr.apgr-cet'!F50</f>
        <v>1525.1999999999998</v>
      </c>
      <c r="G50" s="33">
        <f>'kr.apgr-cet'!G50</f>
        <v>1.0540428472702141</v>
      </c>
    </row>
    <row r="51" spans="1:9">
      <c r="A51" s="24" t="str">
        <f>'kr.apgr-cet'!A51</f>
        <v>III</v>
      </c>
      <c r="B51" s="55">
        <f>'kr.apgr-cet'!B51</f>
        <v>563.20000000000005</v>
      </c>
      <c r="C51" s="41">
        <f>'kr.apgr-cet'!C51</f>
        <v>0.34328904059490428</v>
      </c>
      <c r="D51" s="72">
        <f>'kr.apgr-cet'!D51</f>
        <v>1077.4000000000001</v>
      </c>
      <c r="E51" s="43">
        <f>'kr.apgr-cet'!E51</f>
        <v>0.65671095940509572</v>
      </c>
      <c r="F51" s="66">
        <f>'kr.apgr-cet'!F51</f>
        <v>1640.6000000000001</v>
      </c>
      <c r="G51" s="33">
        <f>'kr.apgr-cet'!G51</f>
        <v>1.2608361512450046</v>
      </c>
    </row>
    <row r="52" spans="1:9">
      <c r="A52" s="25" t="str">
        <f>'kr.apgr-cet'!A52</f>
        <v>IV</v>
      </c>
      <c r="B52" s="57">
        <f>'kr.apgr-cet'!B52</f>
        <v>541</v>
      </c>
      <c r="C52" s="44">
        <f>'kr.apgr-cet'!C52</f>
        <v>0.31453488372093025</v>
      </c>
      <c r="D52" s="73">
        <f>'kr.apgr-cet'!D52</f>
        <v>1179</v>
      </c>
      <c r="E52" s="46">
        <f>'kr.apgr-cet'!E52</f>
        <v>0.68546511627906981</v>
      </c>
      <c r="F52" s="76">
        <f>'kr.apgr-cet'!F52</f>
        <v>1720</v>
      </c>
      <c r="G52" s="36">
        <f>'kr.apgr-cet'!G52</f>
        <v>1.5226628895184138</v>
      </c>
    </row>
    <row r="53" spans="1:9" s="13" customFormat="1" ht="14" thickBot="1">
      <c r="A53" s="26">
        <f>'kr.apgr-cet'!A53</f>
        <v>2002</v>
      </c>
      <c r="B53" s="60">
        <f>'kr.apgr-cet'!B53</f>
        <v>1930.3000000000002</v>
      </c>
      <c r="C53" s="47">
        <f>'kr.apgr-cet'!C53</f>
        <v>0.31335021590208112</v>
      </c>
      <c r="D53" s="74">
        <f>'kr.apgr-cet'!D53</f>
        <v>4229.8999999999996</v>
      </c>
      <c r="E53" s="49">
        <f>'kr.apgr-cet'!E53</f>
        <v>0.68664978409791888</v>
      </c>
      <c r="F53" s="64">
        <f>'kr.apgr-cet'!F53</f>
        <v>6160.2</v>
      </c>
      <c r="G53" s="39">
        <f>'kr.apgr-cet'!G53</f>
        <v>1.1902848089036597</v>
      </c>
      <c r="I53" s="27"/>
    </row>
    <row r="54" spans="1:9">
      <c r="A54" s="24" t="str">
        <f>'kr.apgr-cet'!A54</f>
        <v>I</v>
      </c>
      <c r="B54" s="67">
        <f>'kr.apgr-cet'!B54</f>
        <v>482.7</v>
      </c>
      <c r="C54" s="41">
        <f>'kr.apgr-cet'!C54</f>
        <v>0.32171420954412155</v>
      </c>
      <c r="D54" s="77">
        <f>'kr.apgr-cet'!D54</f>
        <v>1017.7</v>
      </c>
      <c r="E54" s="43">
        <f>'kr.apgr-cet'!E54</f>
        <v>0.67828579045587845</v>
      </c>
      <c r="F54" s="66">
        <f>'kr.apgr-cet'!F54</f>
        <v>1500.4</v>
      </c>
      <c r="G54" s="33">
        <f>'kr.apgr-cet'!G54</f>
        <v>1.177338355304457</v>
      </c>
    </row>
    <row r="55" spans="1:9">
      <c r="A55" s="24" t="str">
        <f>'kr.apgr-cet'!A55</f>
        <v>II</v>
      </c>
      <c r="B55" s="67">
        <f>'kr.apgr-cet'!B55</f>
        <v>611.4</v>
      </c>
      <c r="C55" s="41">
        <f>'kr.apgr-cet'!C55</f>
        <v>0.34951123306465437</v>
      </c>
      <c r="D55" s="77">
        <f>'kr.apgr-cet'!D55</f>
        <v>1137.9000000000001</v>
      </c>
      <c r="E55" s="43">
        <f>'kr.apgr-cet'!E55</f>
        <v>0.65048876693534552</v>
      </c>
      <c r="F55" s="66">
        <f>'kr.apgr-cet'!F55</f>
        <v>1749.3000000000002</v>
      </c>
      <c r="G55" s="33">
        <f>'kr.apgr-cet'!G55</f>
        <v>1.1469315499606612</v>
      </c>
    </row>
    <row r="56" spans="1:9">
      <c r="A56" s="24" t="str">
        <f>'kr.apgr-cet'!A56</f>
        <v>III</v>
      </c>
      <c r="B56" s="67">
        <f>'kr.apgr-cet'!B56</f>
        <v>615.20000000000005</v>
      </c>
      <c r="C56" s="41">
        <f>'kr.apgr-cet'!C56</f>
        <v>0.35190481638256493</v>
      </c>
      <c r="D56" s="77">
        <f>'kr.apgr-cet'!D56</f>
        <v>1133</v>
      </c>
      <c r="E56" s="43">
        <f>'kr.apgr-cet'!E56</f>
        <v>0.64809518361743501</v>
      </c>
      <c r="F56" s="66">
        <f>'kr.apgr-cet'!F56</f>
        <v>1748.2</v>
      </c>
      <c r="G56" s="33">
        <f>'kr.apgr-cet'!G56</f>
        <v>1.0655857613068389</v>
      </c>
    </row>
    <row r="57" spans="1:9">
      <c r="A57" s="25" t="str">
        <f>'kr.apgr-cet'!A57</f>
        <v>IV</v>
      </c>
      <c r="B57" s="68">
        <f>'kr.apgr-cet'!B57</f>
        <v>614.4</v>
      </c>
      <c r="C57" s="44">
        <f>'kr.apgr-cet'!C57</f>
        <v>0.34804282558205402</v>
      </c>
      <c r="D57" s="78">
        <f>'kr.apgr-cet'!D57</f>
        <v>1150.9000000000001</v>
      </c>
      <c r="E57" s="46">
        <f>'kr.apgr-cet'!E57</f>
        <v>0.65195717441794598</v>
      </c>
      <c r="F57" s="76">
        <f>'kr.apgr-cet'!F57</f>
        <v>1765.3000000000002</v>
      </c>
      <c r="G57" s="36">
        <f>'kr.apgr-cet'!G57</f>
        <v>1.0263372093023257</v>
      </c>
    </row>
    <row r="58" spans="1:9" s="13" customFormat="1" ht="14" thickBot="1">
      <c r="A58" s="26">
        <f>'kr.apgr-cet'!A58</f>
        <v>2003</v>
      </c>
      <c r="B58" s="60">
        <f>'kr.apgr-cet'!B58</f>
        <v>2323.6999999999998</v>
      </c>
      <c r="C58" s="47">
        <f>'kr.apgr-cet'!C58</f>
        <v>0.3435799621480955</v>
      </c>
      <c r="D58" s="74">
        <f>'kr.apgr-cet'!D58</f>
        <v>4439.5</v>
      </c>
      <c r="E58" s="49">
        <f>'kr.apgr-cet'!E58</f>
        <v>0.65642003785190439</v>
      </c>
      <c r="F58" s="64">
        <f>'kr.apgr-cet'!F58</f>
        <v>6763.2000000000007</v>
      </c>
      <c r="G58" s="39">
        <f>'kr.apgr-cet'!G58</f>
        <v>1.097886432258693</v>
      </c>
      <c r="I58" s="27"/>
    </row>
    <row r="59" spans="1:9">
      <c r="A59" s="96" t="str">
        <f>'kr.apgr-cet'!A59</f>
        <v>I</v>
      </c>
      <c r="B59" s="86">
        <f>'kr.apgr-cet'!B59</f>
        <v>518</v>
      </c>
      <c r="C59" s="88">
        <f>'kr.apgr-cet'!C59</f>
        <v>0.30912085551285418</v>
      </c>
      <c r="D59" s="86">
        <f>'kr.apgr-cet'!D59</f>
        <v>1157.72</v>
      </c>
      <c r="E59" s="88">
        <f>'kr.apgr-cet'!E59</f>
        <v>0.69087914448714582</v>
      </c>
      <c r="F59" s="102">
        <f>'kr.apgr-cet'!F59</f>
        <v>1675.72</v>
      </c>
      <c r="G59" s="81">
        <f>'kr.apgr-cet'!G59</f>
        <v>1.1168488403092509</v>
      </c>
    </row>
    <row r="60" spans="1:9">
      <c r="A60" s="96" t="str">
        <f>'kr.apgr-cet'!A60</f>
        <v>II</v>
      </c>
      <c r="B60" s="86">
        <f>'kr.apgr-cet'!B60</f>
        <v>540.79999999999995</v>
      </c>
      <c r="C60" s="88">
        <f>'kr.apgr-cet'!C60</f>
        <v>0.30526078121472117</v>
      </c>
      <c r="D60" s="86">
        <f>'kr.apgr-cet'!D60</f>
        <v>1230.8</v>
      </c>
      <c r="E60" s="88">
        <f>'kr.apgr-cet'!E60</f>
        <v>0.69473921878527889</v>
      </c>
      <c r="F60" s="103">
        <f>'kr.apgr-cet'!F60</f>
        <v>1771.6</v>
      </c>
      <c r="G60" s="81">
        <f>'kr.apgr-cet'!G60</f>
        <v>1.0127479563253872</v>
      </c>
    </row>
    <row r="61" spans="1:9">
      <c r="A61" s="96" t="str">
        <f>'kr.apgr-cet'!A61</f>
        <v>III</v>
      </c>
      <c r="B61" s="86">
        <f>'kr.apgr-cet'!B61</f>
        <v>681.4</v>
      </c>
      <c r="C61" s="88">
        <f>'kr.apgr-cet'!C61</f>
        <v>0.3456076283221749</v>
      </c>
      <c r="D61" s="86">
        <f>'kr.apgr-cet'!D61</f>
        <v>1290.2</v>
      </c>
      <c r="E61" s="88">
        <f>'kr.apgr-cet'!E61</f>
        <v>0.65439237167782516</v>
      </c>
      <c r="F61" s="103">
        <f>'kr.apgr-cet'!F61</f>
        <v>1971.6</v>
      </c>
      <c r="G61" s="81">
        <f>'kr.apgr-cet'!G61</f>
        <v>1.1277885825420431</v>
      </c>
    </row>
    <row r="62" spans="1:9">
      <c r="A62" s="96" t="str">
        <f>'kr.apgr-cet'!A62</f>
        <v>IV</v>
      </c>
      <c r="B62" s="86">
        <f>'kr.apgr-cet'!B62</f>
        <v>590</v>
      </c>
      <c r="C62" s="88">
        <f>'kr.apgr-cet'!C62</f>
        <v>0.31221887072022014</v>
      </c>
      <c r="D62" s="86">
        <f>'kr.apgr-cet'!D62</f>
        <v>1299.7</v>
      </c>
      <c r="E62" s="88">
        <f>'kr.apgr-cet'!E62</f>
        <v>0.68778112927977986</v>
      </c>
      <c r="F62" s="103">
        <f>'kr.apgr-cet'!F62</f>
        <v>1889.7</v>
      </c>
      <c r="G62" s="81">
        <f>'kr.apgr-cet'!G62</f>
        <v>1.0704696085651164</v>
      </c>
    </row>
    <row r="63" spans="1:9" ht="14" thickBot="1">
      <c r="A63" s="97">
        <f>'kr.apgr-cet'!A63</f>
        <v>2004</v>
      </c>
      <c r="B63" s="89">
        <f>'kr.apgr-cet'!B63</f>
        <v>2330.1999999999998</v>
      </c>
      <c r="C63" s="90">
        <f>'kr.apgr-cet'!C63</f>
        <v>0.31882899918178809</v>
      </c>
      <c r="D63" s="89">
        <f>'kr.apgr-cet'!D63</f>
        <v>4978.42</v>
      </c>
      <c r="E63" s="90">
        <f>'kr.apgr-cet'!E63</f>
        <v>0.68117100081821191</v>
      </c>
      <c r="F63" s="104">
        <f>'kr.apgr-cet'!F63</f>
        <v>7308.62</v>
      </c>
      <c r="G63" s="84">
        <f>'kr.apgr-cet'!G63</f>
        <v>1.0806452566832268</v>
      </c>
    </row>
    <row r="64" spans="1:9">
      <c r="A64" s="96" t="str">
        <f>'kr.apgr-cet'!A64</f>
        <v>I</v>
      </c>
      <c r="B64" s="86">
        <f>'kr.apgr-cet'!B64</f>
        <v>579.29999999999995</v>
      </c>
      <c r="C64" s="88">
        <f>'kr.apgr-cet'!C64</f>
        <v>0.32088849498698274</v>
      </c>
      <c r="D64" s="86">
        <f>'kr.apgr-cet'!D64</f>
        <v>1226</v>
      </c>
      <c r="E64" s="88">
        <f>'kr.apgr-cet'!E64</f>
        <v>0.6791115050130172</v>
      </c>
      <c r="F64" s="103">
        <f>'kr.apgr-cet'!F64</f>
        <v>1805.3</v>
      </c>
      <c r="G64" s="81">
        <f>'kr.apgr-cet'!G64</f>
        <v>1.0773279545508796</v>
      </c>
    </row>
    <row r="65" spans="1:7">
      <c r="A65" s="96" t="str">
        <f>'kr.apgr-cet'!A65</f>
        <v>II</v>
      </c>
      <c r="B65" s="86">
        <f>'kr.apgr-cet'!B65</f>
        <v>677</v>
      </c>
      <c r="C65" s="88">
        <f>'kr.apgr-cet'!C65</f>
        <v>0.31705146817777358</v>
      </c>
      <c r="D65" s="86">
        <f>'kr.apgr-cet'!D65</f>
        <v>1458.3</v>
      </c>
      <c r="E65" s="88">
        <f>'kr.apgr-cet'!E65</f>
        <v>0.68294853182222626</v>
      </c>
      <c r="F65" s="103">
        <f>'kr.apgr-cet'!F65</f>
        <v>2135.3000000000002</v>
      </c>
      <c r="G65" s="81">
        <f>'kr.apgr-cet'!G65</f>
        <v>1.2052946489049448</v>
      </c>
    </row>
    <row r="66" spans="1:7">
      <c r="A66" s="96" t="str">
        <f>'kr.apgr-cet'!A66</f>
        <v>III</v>
      </c>
      <c r="B66" s="86">
        <f>'kr.apgr-cet'!B66</f>
        <v>722.7</v>
      </c>
      <c r="C66" s="88">
        <f>'kr.apgr-cet'!C66</f>
        <v>0.34283681214421252</v>
      </c>
      <c r="D66" s="86">
        <f>'kr.apgr-cet'!D66</f>
        <v>1385.3</v>
      </c>
      <c r="E66" s="88">
        <f>'kr.apgr-cet'!E66</f>
        <v>0.65716318785578742</v>
      </c>
      <c r="F66" s="103">
        <f>'kr.apgr-cet'!F66</f>
        <v>2108</v>
      </c>
      <c r="G66" s="81">
        <f>'kr.apgr-cet'!G66</f>
        <v>1.0691823899371069</v>
      </c>
    </row>
    <row r="67" spans="1:7">
      <c r="A67" s="96" t="str">
        <f>'kr.apgr-cet'!A67</f>
        <v>IV</v>
      </c>
      <c r="B67" s="86">
        <f>'kr.apgr-cet'!B67</f>
        <v>788.2</v>
      </c>
      <c r="C67" s="88">
        <f>'kr.apgr-cet'!C67</f>
        <v>0.31550716515891447</v>
      </c>
      <c r="D67" s="86">
        <f>'kr.apgr-cet'!D67</f>
        <v>1710</v>
      </c>
      <c r="E67" s="88">
        <f>'kr.apgr-cet'!E67</f>
        <v>0.68449283484108558</v>
      </c>
      <c r="F67" s="103">
        <f>'kr.apgr-cet'!F67</f>
        <v>2498.1999999999998</v>
      </c>
      <c r="G67" s="81">
        <f>'kr.apgr-cet'!G67</f>
        <v>1.3220087844631421</v>
      </c>
    </row>
    <row r="68" spans="1:7" ht="14" thickBot="1">
      <c r="A68" s="97">
        <f>'kr.apgr-cet'!A68</f>
        <v>2005</v>
      </c>
      <c r="B68" s="89">
        <f>'kr.apgr-cet'!B68</f>
        <v>2767.2</v>
      </c>
      <c r="C68" s="90">
        <f>'kr.apgr-cet'!C68</f>
        <v>0.32377029999531987</v>
      </c>
      <c r="D68" s="89">
        <f>'kr.apgr-cet'!D68</f>
        <v>5779.6</v>
      </c>
      <c r="E68" s="90">
        <f>'kr.apgr-cet'!E68</f>
        <v>0.67622970000468019</v>
      </c>
      <c r="F68" s="104">
        <f>'kr.apgr-cet'!F68</f>
        <v>8546.7999999999993</v>
      </c>
      <c r="G68" s="84">
        <f>'kr.apgr-cet'!G68</f>
        <v>1.1694136512775324</v>
      </c>
    </row>
    <row r="69" spans="1:7">
      <c r="A69" s="100" t="str">
        <f>'kr.apgr-cet'!A69</f>
        <v>I</v>
      </c>
      <c r="B69" s="69">
        <f>'kr.apgr-cet'!B69</f>
        <v>604</v>
      </c>
      <c r="C69" s="108">
        <f>'kr.apgr-cet'!C69</f>
        <v>0.29528232705939866</v>
      </c>
      <c r="D69" s="98">
        <f>'kr.apgr-cet'!D69</f>
        <v>1441.5</v>
      </c>
      <c r="E69" s="16">
        <f>'kr.apgr-cet'!E69</f>
        <v>0.70471767294060128</v>
      </c>
      <c r="F69" s="103">
        <f>'kr.apgr-cet'!F69</f>
        <v>2045.5</v>
      </c>
      <c r="G69" s="105">
        <f>'kr.apgr-cet'!G69</f>
        <v>1.1330526782252257</v>
      </c>
    </row>
    <row r="70" spans="1:7">
      <c r="A70" s="100" t="str">
        <f>'kr.apgr-cet'!A70</f>
        <v>II</v>
      </c>
      <c r="B70" s="69">
        <f>'kr.apgr-cet'!B70</f>
        <v>646.9</v>
      </c>
      <c r="C70" s="87">
        <f>'kr.apgr-cet'!C70</f>
        <v>0.22882914750619029</v>
      </c>
      <c r="D70" s="86">
        <f>'kr.apgr-cet'!D70</f>
        <v>2180.1</v>
      </c>
      <c r="E70" s="16">
        <f>'kr.apgr-cet'!E70</f>
        <v>0.77117085249380968</v>
      </c>
      <c r="F70" s="103">
        <f>'kr.apgr-cet'!F70</f>
        <v>2827</v>
      </c>
      <c r="G70" s="106">
        <f>'kr.apgr-cet'!G70</f>
        <v>1.32393574673348</v>
      </c>
    </row>
    <row r="71" spans="1:7">
      <c r="A71" s="100" t="str">
        <f>'kr.apgr-cet'!A71</f>
        <v>III</v>
      </c>
      <c r="B71" s="69">
        <f>'kr.apgr-cet'!B71</f>
        <v>768</v>
      </c>
      <c r="C71" s="87">
        <f>'kr.apgr-cet'!C71</f>
        <v>0.24320729621888657</v>
      </c>
      <c r="D71" s="86">
        <f>'kr.apgr-cet'!D71</f>
        <v>2389.8000000000002</v>
      </c>
      <c r="E71" s="16">
        <f>'kr.apgr-cet'!E71</f>
        <v>0.75679270378111341</v>
      </c>
      <c r="F71" s="103">
        <f>'kr.apgr-cet'!F71</f>
        <v>3157.8</v>
      </c>
      <c r="G71" s="106">
        <f>'kr.apgr-cet'!G71</f>
        <v>1.4980075901328274</v>
      </c>
    </row>
    <row r="72" spans="1:7">
      <c r="A72" s="100" t="str">
        <f>'kr.apgr-cet'!A72</f>
        <v>IV</v>
      </c>
      <c r="B72" s="69">
        <f>'kr.apgr-cet'!B72</f>
        <v>709.8</v>
      </c>
      <c r="C72" s="87">
        <f>'kr.apgr-cet'!C72</f>
        <v>0.24424486425105807</v>
      </c>
      <c r="D72" s="86">
        <f>'kr.apgr-cet'!D72</f>
        <v>2196.3000000000002</v>
      </c>
      <c r="E72" s="16">
        <f>'kr.apgr-cet'!E72</f>
        <v>0.75575513574894182</v>
      </c>
      <c r="F72" s="103">
        <f>'kr.apgr-cet'!F72</f>
        <v>2906.1000000000004</v>
      </c>
      <c r="G72" s="107">
        <f>'kr.apgr-cet'!G72</f>
        <v>1.1632775598430873</v>
      </c>
    </row>
    <row r="73" spans="1:7" ht="14" thickBot="1">
      <c r="A73" s="109">
        <f>'kr.apgr-cet'!A73</f>
        <v>2006</v>
      </c>
      <c r="B73" s="110">
        <f>'kr.apgr-cet'!B73</f>
        <v>2728.7</v>
      </c>
      <c r="C73" s="111">
        <f>'kr.apgr-cet'!C73</f>
        <v>0.2495062360557404</v>
      </c>
      <c r="D73" s="112">
        <f>'kr.apgr-cet'!D73</f>
        <v>8207.7000000000007</v>
      </c>
      <c r="E73" s="113">
        <f>'kr.apgr-cet'!E73</f>
        <v>0.75049376394425948</v>
      </c>
      <c r="F73" s="114">
        <f>'kr.apgr-cet'!F73</f>
        <v>10936.400000000001</v>
      </c>
      <c r="G73" s="130">
        <f>'kr.apgr-cet'!G73</f>
        <v>1.279590021996537</v>
      </c>
    </row>
    <row r="74" spans="1:7">
      <c r="A74" s="100" t="str">
        <f>'kr.apgr-cet'!A74</f>
        <v>I</v>
      </c>
      <c r="B74" s="98">
        <f>'kr.apgr-cet'!B74</f>
        <v>576.5</v>
      </c>
      <c r="C74" s="108">
        <f>'kr.apgr-cet'!C74</f>
        <v>0.18991303202002899</v>
      </c>
      <c r="D74" s="98">
        <f>'kr.apgr-cet'!D74</f>
        <v>2459.1</v>
      </c>
      <c r="E74" s="131">
        <f>'kr.apgr-cet'!E74</f>
        <v>0.81008696797997104</v>
      </c>
      <c r="F74" s="102">
        <f>'kr.apgr-cet'!F74</f>
        <v>3035.6</v>
      </c>
      <c r="G74" s="106">
        <f>'kr.apgr-cet'!G74</f>
        <v>1.4840381324859446</v>
      </c>
    </row>
    <row r="75" spans="1:7">
      <c r="A75" s="100" t="str">
        <f>'kr.apgr-cet'!A75</f>
        <v>II</v>
      </c>
      <c r="B75" s="86">
        <f>'kr.apgr-cet'!B75</f>
        <v>866.8</v>
      </c>
      <c r="C75" s="87">
        <f>'kr.apgr-cet'!C75</f>
        <v>0.24390106643405837</v>
      </c>
      <c r="D75" s="86">
        <f>'kr.apgr-cet'!D75</f>
        <v>2687.1</v>
      </c>
      <c r="E75" s="132">
        <f>'kr.apgr-cet'!E75</f>
        <v>0.75609893356594171</v>
      </c>
      <c r="F75" s="103">
        <f>'kr.apgr-cet'!F75</f>
        <v>3553.8999999999996</v>
      </c>
      <c r="G75" s="106">
        <f>'kr.apgr-cet'!G75</f>
        <v>1.2571276972055181</v>
      </c>
    </row>
    <row r="76" spans="1:7">
      <c r="A76" s="100" t="str">
        <f>'kr.apgr-cet'!A76</f>
        <v>III</v>
      </c>
      <c r="B76" s="86">
        <f>'kr.apgr-cet'!B76</f>
        <v>887.2</v>
      </c>
      <c r="C76" s="87">
        <f>'kr.apgr-cet'!C76</f>
        <v>0.26159516438154212</v>
      </c>
      <c r="D76" s="86">
        <f>'kr.apgr-cet'!D76</f>
        <v>2504.3000000000002</v>
      </c>
      <c r="E76" s="132">
        <f>'kr.apgr-cet'!E76</f>
        <v>0.73840483561845793</v>
      </c>
      <c r="F76" s="103">
        <f>'kr.apgr-cet'!F76</f>
        <v>3391.5</v>
      </c>
      <c r="G76" s="106">
        <f>'kr.apgr-cet'!G76</f>
        <v>1.0740072202166064</v>
      </c>
    </row>
    <row r="77" spans="1:7">
      <c r="A77" s="100" t="str">
        <f>'kr.apgr-cet'!A77</f>
        <v>IV</v>
      </c>
      <c r="B77" s="86">
        <f>'kr.apgr-cet'!B77</f>
        <v>628.4</v>
      </c>
      <c r="C77" s="87">
        <f>'kr.apgr-cet'!C77</f>
        <v>0.19877269564117162</v>
      </c>
      <c r="D77" s="86">
        <f>'kr.apgr-cet'!D77</f>
        <v>2533</v>
      </c>
      <c r="E77" s="132">
        <f>'kr.apgr-cet'!E77</f>
        <v>0.80122730435882838</v>
      </c>
      <c r="F77" s="103">
        <f>'kr.apgr-cet'!F77</f>
        <v>3161.4</v>
      </c>
      <c r="G77" s="106">
        <f>'kr.apgr-cet'!G77</f>
        <v>1.0878496954681531</v>
      </c>
    </row>
    <row r="78" spans="1:7" ht="14" thickBot="1">
      <c r="A78" s="129">
        <f>'kr.apgr-cet'!A78</f>
        <v>2007</v>
      </c>
      <c r="B78" s="112">
        <f>'kr.apgr-cet'!B78</f>
        <v>2958.9</v>
      </c>
      <c r="C78" s="111">
        <f>'kr.apgr-cet'!C78</f>
        <v>0.22514152666179696</v>
      </c>
      <c r="D78" s="112">
        <f>'kr.apgr-cet'!D78</f>
        <v>10183.5</v>
      </c>
      <c r="E78" s="133">
        <f>'kr.apgr-cet'!E78</f>
        <v>0.77485847333820312</v>
      </c>
      <c r="F78" s="114">
        <f>'kr.apgr-cet'!F78</f>
        <v>13142.4</v>
      </c>
      <c r="G78" s="130">
        <f>'kr.apgr-cet'!G78</f>
        <v>1.2017117150067662</v>
      </c>
    </row>
    <row r="79" spans="1:7">
      <c r="A79" s="100" t="str">
        <f>'kr.apgr-cet'!A79</f>
        <v>I</v>
      </c>
      <c r="B79" s="69">
        <f>'kr.apgr-cet'!B79</f>
        <v>611.1</v>
      </c>
      <c r="C79" s="108">
        <f>'kr.apgr-cet'!C79</f>
        <v>0.18985925994966915</v>
      </c>
      <c r="D79" s="98">
        <f>'kr.apgr-cet'!D79</f>
        <v>2607.6</v>
      </c>
      <c r="E79" s="16">
        <f>'kr.apgr-cet'!E79</f>
        <v>0.81014074005033088</v>
      </c>
      <c r="F79" s="102">
        <f>'kr.apgr-cet'!F79</f>
        <v>3218.7</v>
      </c>
      <c r="G79" s="105">
        <f>'kr.apgr-cet'!G79</f>
        <v>1.0603175648965608</v>
      </c>
    </row>
    <row r="80" spans="1:7">
      <c r="A80" s="100" t="str">
        <f>'kr.apgr-cet'!A80</f>
        <v>II</v>
      </c>
      <c r="B80" s="69">
        <f>'kr.apgr-cet'!B80</f>
        <v>635.5</v>
      </c>
      <c r="C80" s="87">
        <f>'kr.apgr-cet'!C80</f>
        <v>0.20266607137162357</v>
      </c>
      <c r="D80" s="86">
        <f>'kr.apgr-cet'!D80</f>
        <v>2500.1999999999998</v>
      </c>
      <c r="E80" s="16">
        <f>'kr.apgr-cet'!E80</f>
        <v>0.79733392862837638</v>
      </c>
      <c r="F80" s="103">
        <f>'kr.apgr-cet'!F80</f>
        <v>3135.7</v>
      </c>
      <c r="G80" s="106">
        <f>'kr.apgr-cet'!G80</f>
        <v>0.88232645825712597</v>
      </c>
    </row>
    <row r="81" spans="1:7">
      <c r="A81" s="100" t="str">
        <f>'kr.apgr-cet'!A81</f>
        <v>III</v>
      </c>
      <c r="B81" s="69">
        <f>'kr.apgr-cet'!B81</f>
        <v>763.4</v>
      </c>
      <c r="C81" s="87">
        <f>'kr.apgr-cet'!C81</f>
        <v>0.22437103221255583</v>
      </c>
      <c r="D81" s="86">
        <f>'kr.apgr-cet'!D81</f>
        <v>2639</v>
      </c>
      <c r="E81" s="16">
        <f>'kr.apgr-cet'!E81</f>
        <v>0.77562896778744417</v>
      </c>
      <c r="F81" s="103">
        <f>'kr.apgr-cet'!F81</f>
        <v>3402.4</v>
      </c>
      <c r="G81" s="106">
        <f>'kr.apgr-cet'!G81</f>
        <v>1.0032139171458057</v>
      </c>
    </row>
    <row r="82" spans="1:7">
      <c r="A82" s="100" t="str">
        <f>'kr.apgr-cet'!A82</f>
        <v>IV</v>
      </c>
      <c r="B82" s="69">
        <f>'kr.apgr-cet'!B82</f>
        <v>526.29999999999995</v>
      </c>
      <c r="C82" s="87">
        <f>'kr.apgr-cet'!C82</f>
        <v>0.20346387288823597</v>
      </c>
      <c r="D82" s="86">
        <f>'kr.apgr-cet'!D82</f>
        <v>2060.4</v>
      </c>
      <c r="E82" s="16">
        <f>'kr.apgr-cet'!E82</f>
        <v>0.79653612711176414</v>
      </c>
      <c r="F82" s="103">
        <f>'kr.apgr-cet'!F82</f>
        <v>2586.6999999999998</v>
      </c>
      <c r="G82" s="106">
        <f>'kr.apgr-cet'!G82</f>
        <v>0.81821344973745802</v>
      </c>
    </row>
    <row r="83" spans="1:7" ht="14" thickBot="1">
      <c r="A83" s="95">
        <f>'kr.apgr-cet'!A83</f>
        <v>2008</v>
      </c>
      <c r="B83" s="99">
        <f>'kr.apgr-cet'!B83</f>
        <v>2536.3000000000002</v>
      </c>
      <c r="C83" s="134">
        <f>'kr.apgr-cet'!C83</f>
        <v>0.2054765666140074</v>
      </c>
      <c r="D83" s="89">
        <f>'kr.apgr-cet'!D83</f>
        <v>9807.1999999999989</v>
      </c>
      <c r="E83" s="121">
        <f>'kr.apgr-cet'!E83</f>
        <v>0.79452343338599252</v>
      </c>
      <c r="F83" s="104">
        <f>'kr.apgr-cet'!F83</f>
        <v>12343.5</v>
      </c>
      <c r="G83" s="135">
        <f>'kr.apgr-cet'!G83</f>
        <v>0.93921201607012417</v>
      </c>
    </row>
    <row r="84" spans="1:7">
      <c r="A84" s="100" t="str">
        <f>'kr.apgr-cet'!A84</f>
        <v>I</v>
      </c>
      <c r="B84" s="98">
        <f>'kr.apgr-cet'!B84</f>
        <v>473.8</v>
      </c>
      <c r="C84" s="108">
        <f>'kr.apgr-cet'!C84</f>
        <v>0.27116122016825961</v>
      </c>
      <c r="D84" s="98">
        <f>'kr.apgr-cet'!D84</f>
        <v>1273.5</v>
      </c>
      <c r="E84" s="131">
        <f>'kr.apgr-cet'!E84</f>
        <v>0.72883877983174039</v>
      </c>
      <c r="F84" s="69">
        <f>'kr.apgr-cet'!F84</f>
        <v>1747.3</v>
      </c>
      <c r="G84" s="105">
        <f>'kr.apgr-cet'!G84</f>
        <v>0.54285891819678755</v>
      </c>
    </row>
    <row r="85" spans="1:7">
      <c r="A85" s="100" t="str">
        <f>'kr.apgr-cet'!A85</f>
        <v>II</v>
      </c>
      <c r="B85" s="86">
        <f>'kr.apgr-cet'!B85</f>
        <v>506.3</v>
      </c>
      <c r="C85" s="87">
        <f>'kr.apgr-cet'!C85</f>
        <v>0.26587197395368378</v>
      </c>
      <c r="D85" s="86">
        <f>'kr.apgr-cet'!D85</f>
        <v>1398</v>
      </c>
      <c r="E85" s="132">
        <f>'kr.apgr-cet'!E85</f>
        <v>0.73412802604631622</v>
      </c>
      <c r="F85" s="69">
        <f>'kr.apgr-cet'!F85</f>
        <v>1904.3</v>
      </c>
      <c r="G85" s="106">
        <f>'kr.apgr-cet'!G85</f>
        <v>0.60729661638549604</v>
      </c>
    </row>
    <row r="86" spans="1:7">
      <c r="A86" s="100" t="str">
        <f>'kr.apgr-cet'!A86</f>
        <v>III</v>
      </c>
      <c r="B86" s="86">
        <f>'kr.apgr-cet'!B86</f>
        <v>655</v>
      </c>
      <c r="C86" s="87">
        <f>'kr.apgr-cet'!C86</f>
        <v>0.3235846260250963</v>
      </c>
      <c r="D86" s="86">
        <f>'kr.apgr-cet'!D86</f>
        <v>1369.2</v>
      </c>
      <c r="E86" s="132">
        <f>'kr.apgr-cet'!E86</f>
        <v>0.6764153739749037</v>
      </c>
      <c r="F86" s="69">
        <f>'kr.apgr-cet'!F86</f>
        <v>2024.2</v>
      </c>
      <c r="G86" s="106">
        <f>'kr.apgr-cet'!G86</f>
        <v>0.59493298847872089</v>
      </c>
    </row>
    <row r="87" spans="1:7">
      <c r="A87" s="100" t="str">
        <f>'kr.apgr-cet'!A87</f>
        <v>IV</v>
      </c>
      <c r="B87" s="86">
        <f>'kr.apgr-cet'!B87</f>
        <v>513.4</v>
      </c>
      <c r="C87" s="87">
        <f>'kr.apgr-cet'!C87</f>
        <v>0.21047884552312235</v>
      </c>
      <c r="D87" s="86">
        <f>'kr.apgr-cet'!D87</f>
        <v>1925.8</v>
      </c>
      <c r="E87" s="132">
        <f>'kr.apgr-cet'!E87</f>
        <v>0.78952115447687765</v>
      </c>
      <c r="F87" s="69">
        <f>'kr.apgr-cet'!F87</f>
        <v>2439.1999999999998</v>
      </c>
      <c r="G87" s="106">
        <f>'kr.apgr-cet'!G87</f>
        <v>0.9429775389492403</v>
      </c>
    </row>
    <row r="88" spans="1:7" ht="14" thickBot="1">
      <c r="A88" s="157">
        <f>'kr.apgr-cet'!A88</f>
        <v>2009</v>
      </c>
      <c r="B88" s="89">
        <f>'kr.apgr-cet'!B88</f>
        <v>2148.5</v>
      </c>
      <c r="C88" s="134">
        <f>'kr.apgr-cet'!C88</f>
        <v>0.26475662353666052</v>
      </c>
      <c r="D88" s="89">
        <f>'kr.apgr-cet'!D88</f>
        <v>5966.5</v>
      </c>
      <c r="E88" s="147">
        <f>'kr.apgr-cet'!E88</f>
        <v>0.73524337646333948</v>
      </c>
      <c r="F88" s="159">
        <f>'kr.apgr-cet'!F88</f>
        <v>8115</v>
      </c>
      <c r="G88" s="135">
        <f>'kr.apgr-cet'!G88</f>
        <v>0.65743103657795599</v>
      </c>
    </row>
    <row r="89" spans="1:7">
      <c r="A89" s="100" t="str">
        <f>'kr.apgr-cet'!A89</f>
        <v>I</v>
      </c>
      <c r="B89" s="69">
        <f>'kr.apgr-cet'!B89</f>
        <v>560.9</v>
      </c>
      <c r="C89" s="108">
        <f>'kr.apgr-cet'!C89</f>
        <v>0.23443116275181811</v>
      </c>
      <c r="D89" s="69">
        <f>'kr.apgr-cet'!D89</f>
        <v>1831.7</v>
      </c>
      <c r="E89" s="131">
        <f>'kr.apgr-cet'!E89</f>
        <v>0.76556883724818192</v>
      </c>
      <c r="F89" s="102">
        <f>'kr.apgr-cet'!F89</f>
        <v>2392.6</v>
      </c>
      <c r="G89" s="105">
        <f>'kr.apgr-cet'!G89</f>
        <v>1.3693126538087335</v>
      </c>
    </row>
    <row r="90" spans="1:7">
      <c r="A90" s="100" t="str">
        <f>'kr.apgr-cet'!A90</f>
        <v>II</v>
      </c>
      <c r="B90" s="69">
        <f>'kr.apgr-cet'!B90</f>
        <v>624.1</v>
      </c>
      <c r="C90" s="87">
        <f>'kr.apgr-cet'!C90</f>
        <v>0.23670636425699768</v>
      </c>
      <c r="D90" s="69">
        <f>'kr.apgr-cet'!D90</f>
        <v>2012.5</v>
      </c>
      <c r="E90" s="132">
        <f>'kr.apgr-cet'!E90</f>
        <v>0.76329363574300235</v>
      </c>
      <c r="F90" s="103">
        <f>'kr.apgr-cet'!F90</f>
        <v>2636.6</v>
      </c>
      <c r="G90" s="106">
        <f>'kr.apgr-cet'!G90</f>
        <v>1.3845507535577377</v>
      </c>
    </row>
    <row r="91" spans="1:7">
      <c r="A91" s="100" t="str">
        <f>'kr.apgr-cet'!A91</f>
        <v>III</v>
      </c>
      <c r="B91" s="69">
        <f>'kr.apgr-cet'!B91</f>
        <v>743.8</v>
      </c>
      <c r="C91" s="87">
        <f>'kr.apgr-cet'!C91</f>
        <v>0.26282685512367487</v>
      </c>
      <c r="D91" s="69">
        <f>'kr.apgr-cet'!D91</f>
        <v>2086.1999999999998</v>
      </c>
      <c r="E91" s="132">
        <f>'kr.apgr-cet'!E91</f>
        <v>0.73717314487632501</v>
      </c>
      <c r="F91" s="103">
        <f>'kr.apgr-cet'!F91</f>
        <v>2830</v>
      </c>
      <c r="G91" s="106">
        <f>'kr.apgr-cet'!G91</f>
        <v>1.3980831933603399</v>
      </c>
    </row>
    <row r="92" spans="1:7">
      <c r="A92" s="100" t="str">
        <f>'kr.apgr-cet'!A92</f>
        <v>IV</v>
      </c>
      <c r="B92" s="69">
        <f>'kr.apgr-cet'!B92</f>
        <v>632.29999999999995</v>
      </c>
      <c r="C92" s="87">
        <f>'kr.apgr-cet'!C92</f>
        <v>0.2315099589923843</v>
      </c>
      <c r="D92" s="69">
        <f>'kr.apgr-cet'!D92</f>
        <v>2098.9</v>
      </c>
      <c r="E92" s="132">
        <f>'kr.apgr-cet'!E92</f>
        <v>0.76849004100761575</v>
      </c>
      <c r="F92" s="103">
        <f>'kr.apgr-cet'!F92</f>
        <v>2731.2</v>
      </c>
      <c r="G92" s="106">
        <f>'kr.apgr-cet'!G92</f>
        <v>1.1197113807805839</v>
      </c>
    </row>
    <row r="93" spans="1:7" ht="14" thickBot="1">
      <c r="A93" s="160">
        <f>'kr.apgr-cet'!A93</f>
        <v>2010</v>
      </c>
      <c r="B93" s="99">
        <f>'kr.apgr-cet'!B93</f>
        <v>2561.1</v>
      </c>
      <c r="C93" s="134">
        <f>'kr.apgr-cet'!C93</f>
        <v>0.24183222541169361</v>
      </c>
      <c r="D93" s="159">
        <f>'kr.apgr-cet'!D93</f>
        <v>8029.2999999999993</v>
      </c>
      <c r="E93" s="147">
        <f>'kr.apgr-cet'!E93</f>
        <v>0.75816777458830631</v>
      </c>
      <c r="F93" s="104">
        <f>'kr.apgr-cet'!F93</f>
        <v>10590.4</v>
      </c>
      <c r="G93" s="135">
        <f>'kr.apgr-cet'!G93</f>
        <v>1.3050400492914356</v>
      </c>
    </row>
    <row r="94" spans="1:7">
      <c r="A94" s="100" t="str">
        <f>'kr.apgr-cet'!A94</f>
        <v>I</v>
      </c>
      <c r="B94" s="69">
        <f>'kr.apgr-cet'!B94</f>
        <v>568.5</v>
      </c>
      <c r="C94" s="108">
        <f>'kr.apgr-cet'!C94</f>
        <v>0.20304296582020787</v>
      </c>
      <c r="D94" s="69">
        <f>'kr.apgr-cet'!D94</f>
        <v>2231.4</v>
      </c>
      <c r="E94" s="131">
        <f>'kr.apgr-cet'!E94</f>
        <v>0.79695703417979213</v>
      </c>
      <c r="F94" s="102">
        <f>'kr.apgr-cet'!F94</f>
        <v>2799.9</v>
      </c>
      <c r="G94" s="105">
        <f>'kr.apgr-cet'!G94</f>
        <v>1.1702332190922011</v>
      </c>
    </row>
    <row r="95" spans="1:7">
      <c r="A95" s="100" t="str">
        <f>'kr.apgr-cet'!A95</f>
        <v>II</v>
      </c>
      <c r="B95" s="69">
        <f>'kr.apgr-cet'!B95</f>
        <v>637.4</v>
      </c>
      <c r="C95" s="87">
        <f>'kr.apgr-cet'!C95</f>
        <v>0.20188774863803369</v>
      </c>
      <c r="D95" s="69">
        <f>'kr.apgr-cet'!D95</f>
        <v>2519.8000000000002</v>
      </c>
      <c r="E95" s="132">
        <f>'kr.apgr-cet'!E95</f>
        <v>0.79811225136196629</v>
      </c>
      <c r="F95" s="103">
        <f>'kr.apgr-cet'!F95</f>
        <v>3157.2000000000003</v>
      </c>
      <c r="G95" s="106">
        <f>'kr.apgr-cet'!G95</f>
        <v>1.1974512629902148</v>
      </c>
    </row>
    <row r="96" spans="1:7">
      <c r="A96" s="100" t="str">
        <f>'kr.apgr-cet'!A96</f>
        <v>III</v>
      </c>
      <c r="B96" s="69">
        <f>'kr.apgr-cet'!B96</f>
        <v>850.3</v>
      </c>
      <c r="C96" s="87">
        <f>'kr.apgr-cet'!C96</f>
        <v>0.25661687037875358</v>
      </c>
      <c r="D96" s="69">
        <f>'kr.apgr-cet'!D96</f>
        <v>2463.1999999999998</v>
      </c>
      <c r="E96" s="132">
        <f>'kr.apgr-cet'!E96</f>
        <v>0.74338312962124631</v>
      </c>
      <c r="F96" s="103">
        <f>'kr.apgr-cet'!F96</f>
        <v>3313.5</v>
      </c>
      <c r="G96" s="106">
        <f>'kr.apgr-cet'!G96</f>
        <v>1.1708480565371024</v>
      </c>
    </row>
    <row r="97" spans="1:7">
      <c r="A97" s="100" t="str">
        <f>'kr.apgr-cet'!A97</f>
        <v>IV</v>
      </c>
      <c r="B97" s="69">
        <f>'kr.apgr-cet'!B97</f>
        <v>590</v>
      </c>
      <c r="C97" s="87">
        <f>'kr.apgr-cet'!C97</f>
        <v>0.20628649347924899</v>
      </c>
      <c r="D97" s="69">
        <f>'kr.apgr-cet'!D97</f>
        <v>2270.1</v>
      </c>
      <c r="E97" s="132">
        <f>'kr.apgr-cet'!E97</f>
        <v>0.79371350652075101</v>
      </c>
      <c r="F97" s="103">
        <f>'kr.apgr-cet'!F97</f>
        <v>2860.1</v>
      </c>
      <c r="G97" s="106">
        <f>'kr.apgr-cet'!G97</f>
        <v>1.0471953719976568</v>
      </c>
    </row>
    <row r="98" spans="1:7" ht="14" thickBot="1">
      <c r="A98" s="160">
        <f>'kr.apgr-cet'!A98</f>
        <v>2011</v>
      </c>
      <c r="B98" s="99">
        <f>'kr.apgr-cet'!B98</f>
        <v>2646.2</v>
      </c>
      <c r="C98" s="134">
        <f>'kr.apgr-cet'!C98</f>
        <v>0.21814075032768099</v>
      </c>
      <c r="D98" s="159">
        <f>'kr.apgr-cet'!D98</f>
        <v>9484.5</v>
      </c>
      <c r="E98" s="147">
        <f>'kr.apgr-cet'!E98</f>
        <v>0.7818592496723189</v>
      </c>
      <c r="F98" s="104">
        <f>'kr.apgr-cet'!F98</f>
        <v>12130.7</v>
      </c>
      <c r="G98" s="135">
        <f>'kr.apgr-cet'!G98</f>
        <v>1.1454430427557034</v>
      </c>
    </row>
    <row r="99" spans="1:7">
      <c r="A99" s="100" t="str">
        <f>'kr.apgr-cet'!A99</f>
        <v>I</v>
      </c>
      <c r="B99" s="69">
        <f>'kr.apgr-cet'!B99</f>
        <v>576</v>
      </c>
      <c r="C99" s="108">
        <f>'kr.apgr-cet'!C99</f>
        <v>0.19656690441251748</v>
      </c>
      <c r="D99" s="69">
        <f>'kr.apgr-cet'!D99</f>
        <v>2354.3000000000002</v>
      </c>
      <c r="E99" s="131">
        <f>'kr.apgr-cet'!E99</f>
        <v>0.80343309558748255</v>
      </c>
      <c r="F99" s="102">
        <f>'kr.apgr-cet'!F99</f>
        <v>2930.3</v>
      </c>
      <c r="G99" s="105">
        <f>'kr.apgr-cet'!G99</f>
        <v>1.0465730918961391</v>
      </c>
    </row>
    <row r="100" spans="1:7">
      <c r="A100" s="100" t="str">
        <f>'kr.apgr-cet'!A100</f>
        <v>II</v>
      </c>
      <c r="B100" s="69">
        <f>'kr.apgr-cet'!B100</f>
        <v>618.1</v>
      </c>
      <c r="C100" s="87">
        <f>'kr.apgr-cet'!C100</f>
        <v>0.2013158323290884</v>
      </c>
      <c r="D100" s="69">
        <f>'kr.apgr-cet'!D100</f>
        <v>2452.1999999999998</v>
      </c>
      <c r="E100" s="132">
        <f>'kr.apgr-cet'!E100</f>
        <v>0.79868416767091166</v>
      </c>
      <c r="F100" s="103">
        <f>'kr.apgr-cet'!F100</f>
        <v>3070.2999999999997</v>
      </c>
      <c r="G100" s="106">
        <f>'kr.apgr-cet'!G100</f>
        <v>0.97247561130115279</v>
      </c>
    </row>
    <row r="101" spans="1:7">
      <c r="A101" s="100" t="str">
        <f>'kr.apgr-cet'!A101</f>
        <v>III</v>
      </c>
      <c r="B101" s="69">
        <f>'kr.apgr-cet'!B101</f>
        <v>735.1</v>
      </c>
      <c r="C101" s="87">
        <f>'kr.apgr-cet'!C101</f>
        <v>0.2364577972207926</v>
      </c>
      <c r="D101" s="69">
        <f>'kr.apgr-cet'!D101</f>
        <v>2373.6999999999998</v>
      </c>
      <c r="E101" s="132">
        <f>'kr.apgr-cet'!E101</f>
        <v>0.76354220277920737</v>
      </c>
      <c r="F101" s="103">
        <f>'kr.apgr-cet'!F101</f>
        <v>3108.7999999999997</v>
      </c>
      <c r="G101" s="106">
        <f>'kr.apgr-cet'!G101</f>
        <v>0.93822242341934503</v>
      </c>
    </row>
    <row r="102" spans="1:7">
      <c r="A102" s="100" t="str">
        <f>'kr.apgr-cet'!A102</f>
        <v>IV</v>
      </c>
      <c r="B102" s="69">
        <f>'kr.apgr-cet'!B102</f>
        <v>686.4</v>
      </c>
      <c r="C102" s="87">
        <f>'kr.apgr-cet'!C102</f>
        <v>0.22369964802502931</v>
      </c>
      <c r="D102" s="69">
        <f>'kr.apgr-cet'!D102</f>
        <v>2382</v>
      </c>
      <c r="E102" s="132">
        <f>'kr.apgr-cet'!E102</f>
        <v>0.7763003519749706</v>
      </c>
      <c r="F102" s="103">
        <f>'kr.apgr-cet'!F102</f>
        <v>3068.4</v>
      </c>
      <c r="G102" s="106">
        <f>'kr.apgr-cet'!G102</f>
        <v>1.0728296213419113</v>
      </c>
    </row>
    <row r="103" spans="1:7" ht="14" thickBot="1">
      <c r="A103" s="160">
        <f>'kr.apgr-cet'!A103</f>
        <v>2012</v>
      </c>
      <c r="B103" s="99">
        <f>'kr.apgr-cet'!B103</f>
        <v>2615.6</v>
      </c>
      <c r="C103" s="134">
        <f>'kr.apgr-cet'!C103</f>
        <v>0.21478427959073068</v>
      </c>
      <c r="D103" s="159">
        <f>'kr.apgr-cet'!D103</f>
        <v>9562.2000000000007</v>
      </c>
      <c r="E103" s="147">
        <f>'kr.apgr-cet'!E103</f>
        <v>0.78521572040926946</v>
      </c>
      <c r="F103" s="104">
        <f>'kr.apgr-cet'!F103</f>
        <v>12177.8</v>
      </c>
      <c r="G103" s="135">
        <f>'kr.apgr-cet'!G103</f>
        <v>1.0038827108081148</v>
      </c>
    </row>
    <row r="104" spans="1:7">
      <c r="A104" s="100" t="str">
        <f>'kr.apgr-cet'!A104</f>
        <v>I</v>
      </c>
      <c r="B104" s="69">
        <f>'kr.apgr-cet'!B104</f>
        <v>638.1</v>
      </c>
      <c r="C104" s="108">
        <f>'kr.apgr-cet'!C104</f>
        <v>0.19430572472594398</v>
      </c>
      <c r="D104" s="69">
        <f>'kr.apgr-cet'!D104</f>
        <v>2645.9</v>
      </c>
      <c r="E104" s="131">
        <f>'kr.apgr-cet'!E104</f>
        <v>0.80569427527405602</v>
      </c>
      <c r="F104" s="102">
        <f>'kr.apgr-cet'!F104</f>
        <v>3284</v>
      </c>
      <c r="G104" s="105">
        <f>'kr.apgr-cet'!G104</f>
        <v>1.1207043647408115</v>
      </c>
    </row>
    <row r="105" spans="1:7">
      <c r="A105" s="100" t="str">
        <f>'kr.apgr-cet'!A105</f>
        <v>II</v>
      </c>
      <c r="B105" s="69">
        <f>'kr.apgr-cet'!B105</f>
        <v>673.5</v>
      </c>
      <c r="C105" s="87">
        <f>'kr.apgr-cet'!C105</f>
        <v>0.2096563317146059</v>
      </c>
      <c r="D105" s="69">
        <f>'kr.apgr-cet'!D105</f>
        <v>2538.9</v>
      </c>
      <c r="E105" s="132">
        <f>'kr.apgr-cet'!E105</f>
        <v>0.79034366828539415</v>
      </c>
      <c r="F105" s="103">
        <f>'kr.apgr-cet'!F105</f>
        <v>3212.4</v>
      </c>
      <c r="G105" s="106">
        <f>'kr.apgr-cet'!G105</f>
        <v>1.0462821222681824</v>
      </c>
    </row>
    <row r="106" spans="1:7">
      <c r="A106" s="100" t="str">
        <f>'kr.apgr-cet'!A106</f>
        <v>III</v>
      </c>
      <c r="B106" s="69">
        <f>'kr.apgr-cet'!B106</f>
        <v>836.6</v>
      </c>
      <c r="C106" s="87">
        <f>'kr.apgr-cet'!C106</f>
        <v>0.24930714903000867</v>
      </c>
      <c r="D106" s="69">
        <f>'kr.apgr-cet'!D106</f>
        <v>2519.1</v>
      </c>
      <c r="E106" s="132">
        <f>'kr.apgr-cet'!E106</f>
        <v>0.75069285096999139</v>
      </c>
      <c r="F106" s="103">
        <f>'kr.apgr-cet'!F106</f>
        <v>3355.7</v>
      </c>
      <c r="G106" s="106">
        <f>'kr.apgr-cet'!G106</f>
        <v>1.0794197117858981</v>
      </c>
    </row>
    <row r="107" spans="1:7">
      <c r="A107" s="100" t="str">
        <f>'kr.apgr-cet'!A107</f>
        <v>IV</v>
      </c>
      <c r="B107" s="69">
        <f>'kr.apgr-cet'!B107</f>
        <v>654.70000000000005</v>
      </c>
      <c r="C107" s="87">
        <f>'kr.apgr-cet'!C107</f>
        <v>0.22086158620922308</v>
      </c>
      <c r="D107" s="69">
        <f>'kr.apgr-cet'!D107</f>
        <v>2309.6</v>
      </c>
      <c r="E107" s="132">
        <f>'kr.apgr-cet'!E107</f>
        <v>0.77913841379077686</v>
      </c>
      <c r="F107" s="103">
        <f>'kr.apgr-cet'!F107</f>
        <v>2964.3</v>
      </c>
      <c r="G107" s="106">
        <f>'kr.apgr-cet'!G107</f>
        <v>0.96607352366053978</v>
      </c>
    </row>
    <row r="108" spans="1:7" ht="14" thickBot="1">
      <c r="A108" s="160">
        <f>'kr.apgr-cet'!A108</f>
        <v>2013</v>
      </c>
      <c r="B108" s="99">
        <f>'kr.apgr-cet'!B108</f>
        <v>2802.8999999999996</v>
      </c>
      <c r="C108" s="134">
        <f>'kr.apgr-cet'!C108</f>
        <v>0.21869635779157956</v>
      </c>
      <c r="D108" s="159">
        <f>'kr.apgr-cet'!D108</f>
        <v>10013.5</v>
      </c>
      <c r="E108" s="147">
        <f>'kr.apgr-cet'!E108</f>
        <v>0.78130364220842063</v>
      </c>
      <c r="F108" s="104">
        <f>'kr.apgr-cet'!F108</f>
        <v>12816.399999999998</v>
      </c>
      <c r="G108" s="135">
        <f>'kr.apgr-cet'!G108</f>
        <v>1.0524396853290412</v>
      </c>
    </row>
    <row r="109" spans="1:7">
      <c r="A109" s="100" t="str">
        <f>'kr.apgr-cet'!A109</f>
        <v>I</v>
      </c>
      <c r="B109" s="69">
        <f>'kr.apgr-cet'!B109</f>
        <v>588.6</v>
      </c>
      <c r="C109" s="108">
        <f>'kr.apgr-cet'!C109</f>
        <v>0.18166105984383199</v>
      </c>
      <c r="D109" s="69">
        <f>'kr.apgr-cet'!D109</f>
        <v>2651.5</v>
      </c>
      <c r="E109" s="131">
        <f>'kr.apgr-cet'!E109</f>
        <v>0.81833894015616804</v>
      </c>
      <c r="F109" s="102">
        <f>'kr.apgr-cet'!F109</f>
        <v>3240.1</v>
      </c>
      <c r="G109" s="105">
        <f>'kr.apgr-cet'!G109</f>
        <v>0.98663215590742992</v>
      </c>
    </row>
    <row r="110" spans="1:7">
      <c r="A110" s="100" t="str">
        <f>'kr.apgr-cet'!A110</f>
        <v>II</v>
      </c>
      <c r="B110" s="69">
        <f>'kr.apgr-cet'!B110</f>
        <v>735.7</v>
      </c>
      <c r="C110" s="87">
        <f>'kr.apgr-cet'!C110</f>
        <v>0.20529635003906685</v>
      </c>
      <c r="D110" s="69">
        <f>'kr.apgr-cet'!D110</f>
        <v>2847.9</v>
      </c>
      <c r="E110" s="132">
        <f>'kr.apgr-cet'!E110</f>
        <v>0.79470364996093312</v>
      </c>
      <c r="F110" s="103">
        <f>'kr.apgr-cet'!F110</f>
        <v>3583.6000000000004</v>
      </c>
      <c r="G110" s="106">
        <f>'kr.apgr-cet'!G110</f>
        <v>1.1155522350890301</v>
      </c>
    </row>
    <row r="111" spans="1:7">
      <c r="A111" s="100" t="str">
        <f>'kr.apgr-cet'!A111</f>
        <v>III</v>
      </c>
      <c r="B111" s="69">
        <f>'kr.apgr-cet'!B111</f>
        <v>747.5</v>
      </c>
      <c r="C111" s="87">
        <f>'kr.apgr-cet'!C111</f>
        <v>0.21351042559268779</v>
      </c>
      <c r="D111" s="69">
        <f>'kr.apgr-cet'!D111</f>
        <v>2753.5</v>
      </c>
      <c r="E111" s="132">
        <f>'kr.apgr-cet'!E111</f>
        <v>0.78648957440731215</v>
      </c>
      <c r="F111" s="103">
        <f>'kr.apgr-cet'!F111</f>
        <v>3501</v>
      </c>
      <c r="G111" s="106">
        <f>'kr.apgr-cet'!G111</f>
        <v>1.0432994606192449</v>
      </c>
    </row>
    <row r="112" spans="1:7">
      <c r="A112" s="100" t="str">
        <f>'kr.apgr-cet'!A112</f>
        <v>IV</v>
      </c>
      <c r="B112" s="69">
        <f>'kr.apgr-cet'!B112</f>
        <v>668.6</v>
      </c>
      <c r="C112" s="87">
        <f>'kr.apgr-cet'!C112</f>
        <v>0.19987444321544948</v>
      </c>
      <c r="D112" s="69">
        <f>'kr.apgr-cet'!D112</f>
        <v>2676.5</v>
      </c>
      <c r="E112" s="132">
        <f>'kr.apgr-cet'!E112</f>
        <v>0.80012555678455055</v>
      </c>
      <c r="F112" s="103">
        <f>'kr.apgr-cet'!F112</f>
        <v>3345.1</v>
      </c>
      <c r="G112" s="106">
        <f>'kr.apgr-cet'!G112</f>
        <v>1.1284620315082818</v>
      </c>
    </row>
    <row r="113" spans="1:7" ht="14" thickBot="1">
      <c r="A113" s="160">
        <f>'kr.apgr-cet'!A113</f>
        <v>2014</v>
      </c>
      <c r="B113" s="99">
        <f>'kr.apgr-cet'!B113</f>
        <v>2740.4</v>
      </c>
      <c r="C113" s="134">
        <f>'kr.apgr-cet'!C113</f>
        <v>0.20047111150126556</v>
      </c>
      <c r="D113" s="159">
        <f>'kr.apgr-cet'!D113</f>
        <v>10929.4</v>
      </c>
      <c r="E113" s="147">
        <f>'kr.apgr-cet'!E113</f>
        <v>0.79952888849873438</v>
      </c>
      <c r="F113" s="104">
        <f>'kr.apgr-cet'!F113</f>
        <v>13669.800000000001</v>
      </c>
      <c r="G113" s="135">
        <f>'kr.apgr-cet'!G113</f>
        <v>1.066586560968759</v>
      </c>
    </row>
    <row r="114" spans="1:7">
      <c r="A114" s="100" t="str">
        <f>'kr.apgr-cet'!A114</f>
        <v>I</v>
      </c>
      <c r="B114" s="69">
        <f>'kr.apgr-cet'!B114</f>
        <v>534.79999999999995</v>
      </c>
      <c r="C114" s="108">
        <f>'kr.apgr-cet'!C114</f>
        <v>0.17012342537218472</v>
      </c>
      <c r="D114" s="69">
        <f>'kr.apgr-cet'!D114</f>
        <v>2608.8000000000002</v>
      </c>
      <c r="E114" s="131">
        <f>'kr.apgr-cet'!E114</f>
        <v>0.82987657462781517</v>
      </c>
      <c r="F114" s="102">
        <f>'kr.apgr-cet'!F114</f>
        <v>3143.6000000000004</v>
      </c>
      <c r="G114" s="105">
        <f>'kr.apgr-cet'!G114</f>
        <v>0.97021696861208007</v>
      </c>
    </row>
    <row r="115" spans="1:7">
      <c r="A115" s="100" t="str">
        <f>'kr.apgr-cet'!A115</f>
        <v>II</v>
      </c>
      <c r="B115" s="69">
        <f>'kr.apgr-cet'!B115</f>
        <v>668.1</v>
      </c>
      <c r="C115" s="87">
        <f>'kr.apgr-cet'!C115</f>
        <v>0.17900490314283421</v>
      </c>
      <c r="D115" s="69">
        <f>'kr.apgr-cet'!D115</f>
        <v>3064.2</v>
      </c>
      <c r="E115" s="132">
        <f>'kr.apgr-cet'!E115</f>
        <v>0.82099509685716587</v>
      </c>
      <c r="F115" s="103">
        <f>'kr.apgr-cet'!F115</f>
        <v>3732.2999999999997</v>
      </c>
      <c r="G115" s="106">
        <f>'kr.apgr-cet'!G115</f>
        <v>1.0414945864493803</v>
      </c>
    </row>
    <row r="116" spans="1:7">
      <c r="A116" s="100" t="str">
        <f>'kr.apgr-cet'!A116</f>
        <v>III</v>
      </c>
      <c r="B116" s="69">
        <f>'kr.apgr-cet'!B116</f>
        <v>834.6</v>
      </c>
      <c r="C116" s="87">
        <f>'kr.apgr-cet'!C116</f>
        <v>0.21596025461884802</v>
      </c>
      <c r="D116" s="69">
        <f>'kr.apgr-cet'!D116</f>
        <v>3030</v>
      </c>
      <c r="E116" s="132">
        <f>'kr.apgr-cet'!E116</f>
        <v>0.78403974538115206</v>
      </c>
      <c r="F116" s="103">
        <f>'kr.apgr-cet'!F116</f>
        <v>3864.6</v>
      </c>
      <c r="G116" s="106">
        <f>'kr.apgr-cet'!G116</f>
        <v>1.1038560411311054</v>
      </c>
    </row>
    <row r="117" spans="1:7">
      <c r="A117" s="100" t="str">
        <f>'kr.apgr-cet'!A117</f>
        <v>IV</v>
      </c>
      <c r="B117" s="69">
        <f>'kr.apgr-cet'!B117</f>
        <v>715.6</v>
      </c>
      <c r="C117" s="87">
        <f>'kr.apgr-cet'!C117</f>
        <v>0.18118290459793399</v>
      </c>
      <c r="D117" s="69">
        <f>'kr.apgr-cet'!D117</f>
        <v>3234</v>
      </c>
      <c r="E117" s="132">
        <f>'kr.apgr-cet'!E117</f>
        <v>0.81881709540206604</v>
      </c>
      <c r="F117" s="103">
        <f>'kr.apgr-cet'!F117</f>
        <v>3949.6</v>
      </c>
      <c r="G117" s="106">
        <f>'kr.apgr-cet'!G117</f>
        <v>1.1807120863352367</v>
      </c>
    </row>
    <row r="118" spans="1:7" ht="14" thickBot="1">
      <c r="A118" s="160">
        <f>'kr.apgr-cet'!A118</f>
        <v>2015</v>
      </c>
      <c r="B118" s="99">
        <f>'kr.apgr-cet'!B118</f>
        <v>2753.1</v>
      </c>
      <c r="C118" s="134">
        <f>'kr.apgr-cet'!C118</f>
        <v>0.1874119304837952</v>
      </c>
      <c r="D118" s="159">
        <f>'kr.apgr-cet'!D118</f>
        <v>11937</v>
      </c>
      <c r="E118" s="147">
        <f>'kr.apgr-cet'!E118</f>
        <v>0.81258806951620477</v>
      </c>
      <c r="F118" s="104">
        <f>'kr.apgr-cet'!F118</f>
        <v>14690.1</v>
      </c>
      <c r="G118" s="135">
        <f>'kr.apgr-cet'!G118</f>
        <v>1.0746389852082692</v>
      </c>
    </row>
    <row r="119" spans="1:7">
      <c r="A119" s="100" t="str">
        <f>'kr.apgr-cet'!A119</f>
        <v>I</v>
      </c>
      <c r="B119" s="69">
        <f>'kr.apgr-cet'!B119</f>
        <v>548.4</v>
      </c>
      <c r="C119" s="108">
        <f>'kr.apgr-cet'!C119</f>
        <v>0.15500720766556431</v>
      </c>
      <c r="D119" s="69">
        <f>'kr.apgr-cet'!D119</f>
        <v>2989.5</v>
      </c>
      <c r="E119" s="131">
        <f>'kr.apgr-cet'!E119</f>
        <v>0.84499279233443569</v>
      </c>
      <c r="F119" s="102">
        <f>'kr.apgr-cet'!F119</f>
        <v>3537.9</v>
      </c>
      <c r="G119" s="105">
        <f>'kr.apgr-cet'!G119</f>
        <v>1.1254294439496118</v>
      </c>
    </row>
    <row r="120" spans="1:7">
      <c r="A120" s="100" t="str">
        <f>'kr.apgr-cet'!A120</f>
        <v>II</v>
      </c>
      <c r="B120" s="69">
        <f>'kr.apgr-cet'!B120</f>
        <v>716.1</v>
      </c>
      <c r="C120" s="87">
        <f>'kr.apgr-cet'!C120</f>
        <v>0.18393136927542189</v>
      </c>
      <c r="D120" s="69">
        <f>'kr.apgr-cet'!D120</f>
        <v>3177.2</v>
      </c>
      <c r="E120" s="132">
        <f>'kr.apgr-cet'!E120</f>
        <v>0.81606863072457814</v>
      </c>
      <c r="F120" s="103">
        <f>'kr.apgr-cet'!F120</f>
        <v>3893.2999999999997</v>
      </c>
      <c r="G120" s="106">
        <f>'kr.apgr-cet'!G120</f>
        <v>1.0431369396886638</v>
      </c>
    </row>
    <row r="121" spans="1:7">
      <c r="A121" s="100" t="str">
        <f>'kr.apgr-cet'!A121</f>
        <v>III</v>
      </c>
      <c r="B121" s="69">
        <f>'kr.apgr-cet'!B121</f>
        <v>817.8</v>
      </c>
      <c r="C121" s="87">
        <f>'kr.apgr-cet'!C121</f>
        <v>0.23805781154484321</v>
      </c>
      <c r="D121" s="69">
        <f>'kr.apgr-cet'!D121</f>
        <v>2617.5</v>
      </c>
      <c r="E121" s="132">
        <f>'kr.apgr-cet'!E121</f>
        <v>0.76194218845515671</v>
      </c>
      <c r="F121" s="103">
        <f>'kr.apgr-cet'!F121</f>
        <v>3435.3</v>
      </c>
      <c r="G121" s="106">
        <f>'kr.apgr-cet'!G121</f>
        <v>0.88891476478807641</v>
      </c>
    </row>
    <row r="122" spans="1:7">
      <c r="A122" s="100" t="str">
        <f>'kr.apgr-cet'!A122</f>
        <v>IV</v>
      </c>
      <c r="B122" s="69">
        <f>'kr.apgr-cet'!B122</f>
        <v>725</v>
      </c>
      <c r="C122" s="87">
        <f>'kr.apgr-cet'!C122</f>
        <v>0.21571602844476181</v>
      </c>
      <c r="D122" s="69">
        <f>'kr.apgr-cet'!D122</f>
        <v>2635.9</v>
      </c>
      <c r="E122" s="132">
        <f>'kr.apgr-cet'!E122</f>
        <v>0.78428397155523821</v>
      </c>
      <c r="F122" s="103">
        <f>'kr.apgr-cet'!F122</f>
        <v>3360.9</v>
      </c>
      <c r="G122" s="106">
        <f>'kr.apgr-cet'!G122</f>
        <v>0.8509469313348188</v>
      </c>
    </row>
    <row r="123" spans="1:7" ht="14" thickBot="1">
      <c r="A123" s="160">
        <f>'kr.apgr-cet'!A123</f>
        <v>2016</v>
      </c>
      <c r="B123" s="99">
        <f>'kr.apgr-cet'!B123</f>
        <v>2807.3</v>
      </c>
      <c r="C123" s="134">
        <f>'kr.apgr-cet'!C123</f>
        <v>0.19731644573147591</v>
      </c>
      <c r="D123" s="159">
        <f>'kr.apgr-cet'!D123</f>
        <v>11420.1</v>
      </c>
      <c r="E123" s="147">
        <f>'kr.apgr-cet'!E123</f>
        <v>0.80268355426852411</v>
      </c>
      <c r="F123" s="104">
        <f>'kr.apgr-cet'!F123</f>
        <v>14227.4</v>
      </c>
      <c r="G123" s="135">
        <f>'kr.apgr-cet'!G123</f>
        <v>0.96850259698708652</v>
      </c>
    </row>
    <row r="124" spans="1:7">
      <c r="A124" s="100" t="str">
        <f>'kr.apgr-cet'!A124</f>
        <v>I</v>
      </c>
      <c r="B124" s="69">
        <f>'kr.apgr-cet'!B124</f>
        <v>781.1</v>
      </c>
      <c r="C124" s="108">
        <f>'kr.apgr-cet'!C124</f>
        <v>0.20771726412083821</v>
      </c>
      <c r="D124" s="69">
        <f>'kr.apgr-cet'!D124</f>
        <v>2979.3</v>
      </c>
      <c r="E124" s="131">
        <f>'kr.apgr-cet'!E124</f>
        <v>0.79228273587916187</v>
      </c>
      <c r="F124" s="102">
        <f>'kr.apgr-cet'!F124</f>
        <v>3760.4</v>
      </c>
      <c r="G124" s="105">
        <f>'kr.apgr-cet'!G124</f>
        <v>1.0628904152180672</v>
      </c>
    </row>
    <row r="125" spans="1:7">
      <c r="A125" s="100" t="str">
        <f>'kr.apgr-cet'!A125</f>
        <v>II</v>
      </c>
      <c r="B125" s="69">
        <f>'kr.apgr-cet'!B125</f>
        <v>753.5</v>
      </c>
      <c r="C125" s="87">
        <f>'kr.apgr-cet'!C125</f>
        <v>0.20481108997010056</v>
      </c>
      <c r="D125" s="69">
        <f>'kr.apgr-cet'!D125</f>
        <v>2925.5</v>
      </c>
      <c r="E125" s="132">
        <f>'kr.apgr-cet'!E125</f>
        <v>0.79518891002989944</v>
      </c>
      <c r="F125" s="103">
        <f>'kr.apgr-cet'!F125</f>
        <v>3679</v>
      </c>
      <c r="G125" s="106">
        <f>'kr.apgr-cet'!G125</f>
        <v>0.94495672051986757</v>
      </c>
    </row>
    <row r="126" spans="1:7">
      <c r="A126" s="100" t="str">
        <f>'kr.apgr-cet'!A126</f>
        <v>III</v>
      </c>
      <c r="B126" s="69">
        <f>'kr.apgr-cet'!B126</f>
        <v>947</v>
      </c>
      <c r="C126" s="87">
        <f>'kr.apgr-cet'!C126</f>
        <v>0.23583026197828469</v>
      </c>
      <c r="D126" s="69">
        <f>'kr.apgr-cet'!D126</f>
        <v>3068.6</v>
      </c>
      <c r="E126" s="132">
        <f>'kr.apgr-cet'!E126</f>
        <v>0.76416973802171528</v>
      </c>
      <c r="F126" s="103">
        <f>'kr.apgr-cet'!F126</f>
        <v>4015.6</v>
      </c>
      <c r="G126" s="106">
        <f>'kr.apgr-cet'!G126</f>
        <v>1.1689226559543562</v>
      </c>
    </row>
    <row r="127" spans="1:7">
      <c r="A127" s="100" t="str">
        <f>'kr.apgr-cet'!A127</f>
        <v>IV</v>
      </c>
      <c r="B127" s="69">
        <f>'kr.apgr-cet'!B127</f>
        <v>758.3</v>
      </c>
      <c r="C127" s="87">
        <f>'kr.apgr-cet'!C127</f>
        <v>0.2155976344819743</v>
      </c>
      <c r="D127" s="69">
        <f>'kr.apgr-cet'!D127</f>
        <v>2758.9</v>
      </c>
      <c r="E127" s="132">
        <f>'kr.apgr-cet'!E127</f>
        <v>0.78440236551802578</v>
      </c>
      <c r="F127" s="103">
        <f>'kr.apgr-cet'!F127</f>
        <v>3517.2</v>
      </c>
      <c r="G127" s="106">
        <f>'kr.apgr-cet'!G127</f>
        <v>1.0465054003391947</v>
      </c>
    </row>
    <row r="128" spans="1:7" ht="14" thickBot="1">
      <c r="A128" s="160">
        <f>'kr.apgr-cet'!A128</f>
        <v>2017</v>
      </c>
      <c r="B128" s="99">
        <f>'kr.apgr-cet'!B128</f>
        <v>3239.8999999999996</v>
      </c>
      <c r="C128" s="134">
        <f>'kr.apgr-cet'!C128</f>
        <v>0.21639438425882632</v>
      </c>
      <c r="D128" s="159">
        <f>'kr.apgr-cet'!D128</f>
        <v>11732.3</v>
      </c>
      <c r="E128" s="147">
        <f>'kr.apgr-cet'!E128</f>
        <v>0.7836056157411736</v>
      </c>
      <c r="F128" s="104">
        <f>'kr.apgr-cet'!F128</f>
        <v>14972.2</v>
      </c>
      <c r="G128" s="135">
        <f>'kr.apgr-cet'!G128</f>
        <v>1.05234969144046</v>
      </c>
    </row>
    <row r="129" spans="1:7">
      <c r="A129" s="100" t="str">
        <f>'kr.apgr-cet'!A129</f>
        <v>I</v>
      </c>
      <c r="B129" s="69">
        <f>'kr.apgr-cet'!B129</f>
        <v>702.9</v>
      </c>
      <c r="C129" s="108">
        <f>'kr.apgr-cet'!C129</f>
        <v>0.19629691689008041</v>
      </c>
      <c r="D129" s="69">
        <f>'kr.apgr-cet'!D129</f>
        <v>2877.9</v>
      </c>
      <c r="E129" s="131">
        <f>'kr.apgr-cet'!E129</f>
        <v>0.80370308310991956</v>
      </c>
      <c r="F129" s="102">
        <f>'kr.apgr-cet'!F129</f>
        <v>3580.8</v>
      </c>
      <c r="G129" s="105">
        <f>'kr.apgr-cet'!G129</f>
        <v>0.95223912349750028</v>
      </c>
    </row>
    <row r="130" spans="1:7">
      <c r="A130" s="100" t="str">
        <f>'kr.apgr-cet'!A130</f>
        <v>II</v>
      </c>
      <c r="B130" s="69">
        <f>'kr.apgr-cet'!B130</f>
        <v>781.4</v>
      </c>
      <c r="C130" s="87">
        <f>'kr.apgr-cet'!C130</f>
        <v>0.2051349364695999</v>
      </c>
      <c r="D130" s="69">
        <f>'kr.apgr-cet'!D130</f>
        <v>3027.8</v>
      </c>
      <c r="E130" s="132">
        <f>'kr.apgr-cet'!E130</f>
        <v>0.7948650635304001</v>
      </c>
      <c r="F130" s="103">
        <f>'kr.apgr-cet'!F130</f>
        <v>3809.2000000000003</v>
      </c>
      <c r="G130" s="106">
        <f>'kr.apgr-cet'!G130</f>
        <v>1.0353900516444687</v>
      </c>
    </row>
    <row r="131" spans="1:7">
      <c r="A131" s="100" t="str">
        <f>'kr.apgr-cet'!A131</f>
        <v>III</v>
      </c>
      <c r="B131" s="69">
        <f>'kr.apgr-cet'!B131</f>
        <v>977.1</v>
      </c>
      <c r="C131" s="87">
        <f>'kr.apgr-cet'!C131</f>
        <v>0.25232414006817477</v>
      </c>
      <c r="D131" s="69">
        <f>'kr.apgr-cet'!D131</f>
        <v>2895.3</v>
      </c>
      <c r="E131" s="132">
        <f>'kr.apgr-cet'!E131</f>
        <v>0.74767585993182528</v>
      </c>
      <c r="F131" s="103">
        <f>'kr.apgr-cet'!F131</f>
        <v>3872.4</v>
      </c>
      <c r="G131" s="106">
        <f>'kr.apgr-cet'!G131</f>
        <v>0.96433907759737025</v>
      </c>
    </row>
    <row r="132" spans="1:7">
      <c r="A132" s="100" t="str">
        <f>'kr.apgr-cet'!A132</f>
        <v>IV</v>
      </c>
      <c r="B132" s="69">
        <f>'kr.apgr-cet'!B132</f>
        <v>997</v>
      </c>
      <c r="C132" s="87">
        <f>'kr.apgr-cet'!C132</f>
        <v>0.26697729220222793</v>
      </c>
      <c r="D132" s="69">
        <f>'kr.apgr-cet'!D132</f>
        <v>2737.4</v>
      </c>
      <c r="E132" s="132">
        <f>'kr.apgr-cet'!E132</f>
        <v>0.73302270779777212</v>
      </c>
      <c r="F132" s="103">
        <f>'kr.apgr-cet'!F132</f>
        <v>3734.4</v>
      </c>
      <c r="G132" s="106">
        <f>'kr.apgr-cet'!G132</f>
        <v>1.0617536676902082</v>
      </c>
    </row>
    <row r="133" spans="1:7" ht="14" thickBot="1">
      <c r="A133" s="160">
        <f>'kr.apgr-cet'!A133</f>
        <v>2018</v>
      </c>
      <c r="B133" s="99">
        <f>'kr.apgr-cet'!B133</f>
        <v>3458.4</v>
      </c>
      <c r="C133" s="134">
        <f>'kr.apgr-cet'!C133</f>
        <v>0.23060919662861412</v>
      </c>
      <c r="D133" s="159">
        <f>'kr.apgr-cet'!D133</f>
        <v>11538.4</v>
      </c>
      <c r="E133" s="147">
        <f>'kr.apgr-cet'!E133</f>
        <v>0.76939080337138588</v>
      </c>
      <c r="F133" s="104">
        <f>'kr.apgr-cet'!F133</f>
        <v>14996.8</v>
      </c>
      <c r="G133" s="135">
        <f>'kr.apgr-cet'!G133</f>
        <v>1.0016430451102709</v>
      </c>
    </row>
    <row r="134" spans="1:7">
      <c r="A134" s="100" t="str">
        <f>'kr.apgr-cet'!A134</f>
        <v>I</v>
      </c>
      <c r="B134" s="69">
        <f>'kr.apgr-cet'!B134</f>
        <v>694.3</v>
      </c>
      <c r="C134" s="108">
        <f>'kr.apgr-cet'!C134</f>
        <v>0.18016919244342949</v>
      </c>
      <c r="D134" s="69">
        <f>'kr.apgr-cet'!D134</f>
        <v>3159.3</v>
      </c>
      <c r="E134" s="131">
        <f>'kr.apgr-cet'!E134</f>
        <v>0.81983080755657045</v>
      </c>
      <c r="F134" s="102">
        <f>'kr.apgr-cet'!F134</f>
        <v>3853.6000000000004</v>
      </c>
      <c r="G134" s="105">
        <f>'kr.apgr-cet'!G134</f>
        <v>1.0761840929401252</v>
      </c>
    </row>
    <row r="135" spans="1:7">
      <c r="A135" s="100" t="str">
        <f>'kr.apgr-cet'!A135</f>
        <v>II</v>
      </c>
      <c r="B135" s="69">
        <f>'kr.apgr-cet'!B135</f>
        <v>841.1</v>
      </c>
      <c r="C135" s="87">
        <f>'kr.apgr-cet'!C135</f>
        <v>0.225610900995145</v>
      </c>
      <c r="D135" s="69">
        <f>'kr.apgr-cet'!D135</f>
        <v>2887</v>
      </c>
      <c r="E135" s="132">
        <f>'kr.apgr-cet'!E135</f>
        <v>0.77438909900485509</v>
      </c>
      <c r="F135" s="103">
        <f>'kr.apgr-cet'!F135</f>
        <v>3728.1</v>
      </c>
      <c r="G135" s="106">
        <f>'kr.apgr-cet'!G135</f>
        <v>0.97870944030242557</v>
      </c>
    </row>
    <row r="136" spans="1:7">
      <c r="A136" s="100" t="str">
        <f>'kr.apgr-cet'!A136</f>
        <v>III</v>
      </c>
      <c r="B136" s="69">
        <f>'kr.apgr-cet'!B136</f>
        <v>956.9</v>
      </c>
      <c r="C136" s="87">
        <f>'kr.apgr-cet'!C136</f>
        <v>0.25990004888913032</v>
      </c>
      <c r="D136" s="69">
        <f>'kr.apgr-cet'!D136</f>
        <v>2724.9</v>
      </c>
      <c r="E136" s="132">
        <f>'kr.apgr-cet'!E136</f>
        <v>0.74009995111086968</v>
      </c>
      <c r="F136" s="103">
        <f>'kr.apgr-cet'!F136</f>
        <v>3681.8</v>
      </c>
      <c r="G136" s="106">
        <f>'kr.apgr-cet'!G136</f>
        <v>0.95077987811176534</v>
      </c>
    </row>
    <row r="137" spans="1:7">
      <c r="A137" s="100" t="str">
        <f>'kr.apgr-cet'!A137</f>
        <v>IV</v>
      </c>
      <c r="B137" s="69">
        <f>'kr.apgr-cet'!B137</f>
        <v>857.8</v>
      </c>
      <c r="C137" s="87">
        <f>'kr.apgr-cet'!C137</f>
        <v>0.23173136666936814</v>
      </c>
      <c r="D137" s="69">
        <f>'kr.apgr-cet'!D137</f>
        <v>2843.9</v>
      </c>
      <c r="E137" s="132">
        <f>'kr.apgr-cet'!E137</f>
        <v>0.76826863333063189</v>
      </c>
      <c r="F137" s="103">
        <f>'kr.apgr-cet'!F137</f>
        <v>3701.7</v>
      </c>
      <c r="G137" s="106">
        <f>'kr.apgr-cet'!G137</f>
        <v>0.99124357326478141</v>
      </c>
    </row>
    <row r="138" spans="1:7" ht="14" thickBot="1">
      <c r="A138" s="160">
        <f>'kr.apgr-cet'!A138</f>
        <v>2019</v>
      </c>
      <c r="B138" s="99">
        <f>'kr.apgr-cet'!B138</f>
        <v>3350.1000000000004</v>
      </c>
      <c r="C138" s="134">
        <f>'kr.apgr-cet'!C138</f>
        <v>0.22385935370058538</v>
      </c>
      <c r="D138" s="159">
        <f>'kr.apgr-cet'!D138</f>
        <v>11615.1</v>
      </c>
      <c r="E138" s="147">
        <f>'kr.apgr-cet'!E138</f>
        <v>0.77614064629941459</v>
      </c>
      <c r="F138" s="104">
        <f>'kr.apgr-cet'!F138</f>
        <v>14965.2</v>
      </c>
      <c r="G138" s="135">
        <f>'kr.apgr-cet'!G138</f>
        <v>0.99789288381521402</v>
      </c>
    </row>
    <row r="139" spans="1:7">
      <c r="A139" s="100" t="str">
        <f>'kr.apgr-cet'!A139</f>
        <v>I</v>
      </c>
      <c r="B139" s="69">
        <f>'kr.apgr-cet'!B139</f>
        <v>738.4</v>
      </c>
      <c r="C139" s="108">
        <f>'kr.apgr-cet'!C139</f>
        <v>0.21728511314480767</v>
      </c>
      <c r="D139" s="69">
        <f>'kr.apgr-cet'!D139</f>
        <v>2659.9</v>
      </c>
      <c r="E139" s="131">
        <f>'kr.apgr-cet'!E139</f>
        <v>0.7827148868551923</v>
      </c>
      <c r="F139" s="102">
        <f>'kr.apgr-cet'!F139</f>
        <v>3398.3</v>
      </c>
      <c r="G139" s="105">
        <f>'kr.apgr-cet'!G139</f>
        <v>0.88185073697321981</v>
      </c>
    </row>
    <row r="140" spans="1:7">
      <c r="A140" s="100" t="str">
        <f>'kr.apgr-cet'!A140</f>
        <v>II</v>
      </c>
      <c r="B140" s="69">
        <f>'kr.apgr-cet'!B140</f>
        <v>975.4</v>
      </c>
      <c r="C140" s="87">
        <f>'kr.apgr-cet'!C140</f>
        <v>0.29875340745505219</v>
      </c>
      <c r="D140" s="69">
        <f>'kr.apgr-cet'!D140</f>
        <v>2289.5</v>
      </c>
      <c r="E140" s="132">
        <f>'kr.apgr-cet'!E140</f>
        <v>0.70124659254494781</v>
      </c>
      <c r="F140" s="103">
        <f>'kr.apgr-cet'!F140</f>
        <v>3264.9</v>
      </c>
      <c r="G140" s="106">
        <f>'kr.apgr-cet'!G140</f>
        <v>0.87575440572946006</v>
      </c>
    </row>
    <row r="141" spans="1:7">
      <c r="A141" s="100" t="str">
        <f>'kr.apgr-cet'!A141</f>
        <v>III</v>
      </c>
      <c r="B141" s="69">
        <f>'kr.apgr-cet'!B141</f>
        <v>994.1</v>
      </c>
      <c r="C141" s="87">
        <f>'kr.apgr-cet'!C141</f>
        <v>0.31114241001564946</v>
      </c>
      <c r="D141" s="69">
        <f>'kr.apgr-cet'!D141</f>
        <v>2200.9</v>
      </c>
      <c r="E141" s="132">
        <f>'kr.apgr-cet'!E141</f>
        <v>0.68885758998435054</v>
      </c>
      <c r="F141" s="103">
        <f>'kr.apgr-cet'!F141</f>
        <v>3195</v>
      </c>
      <c r="G141" s="106">
        <f>'kr.apgr-cet'!G141</f>
        <v>0.86778206312129935</v>
      </c>
    </row>
    <row r="142" spans="1:7">
      <c r="A142" s="100" t="str">
        <f>'kr.apgr-cet'!A142</f>
        <v>IV</v>
      </c>
      <c r="B142" s="69">
        <f>'kr.apgr-cet'!B142</f>
        <v>1007.8</v>
      </c>
      <c r="C142" s="87">
        <f>'kr.apgr-cet'!C142</f>
        <v>0.26197717642777302</v>
      </c>
      <c r="D142" s="69">
        <f>'kr.apgr-cet'!D142</f>
        <v>2839.1</v>
      </c>
      <c r="E142" s="132">
        <f>'kr.apgr-cet'!E142</f>
        <v>0.73802282357222704</v>
      </c>
      <c r="F142" s="103">
        <f>'kr.apgr-cet'!F142</f>
        <v>3846.8999999999996</v>
      </c>
      <c r="G142" s="106">
        <f>'kr.apgr-cet'!G142</f>
        <v>1.0392252208444768</v>
      </c>
    </row>
    <row r="143" spans="1:7" ht="14" thickBot="1">
      <c r="A143" s="160">
        <f>'kr.apgr-cet'!A143</f>
        <v>2020</v>
      </c>
      <c r="B143" s="99">
        <f>'kr.apgr-cet'!B143</f>
        <v>3715.7</v>
      </c>
      <c r="C143" s="134">
        <f>'kr.apgr-cet'!C143</f>
        <v>0.27111805094453889</v>
      </c>
      <c r="D143" s="159">
        <f>'kr.apgr-cet'!D143</f>
        <v>9989.4</v>
      </c>
      <c r="E143" s="147">
        <f>'kr.apgr-cet'!E143</f>
        <v>0.72888194905546111</v>
      </c>
      <c r="F143" s="104">
        <f>'kr.apgr-cet'!F143</f>
        <v>13705.1</v>
      </c>
      <c r="G143" s="135">
        <f>'kr.apgr-cet'!G143</f>
        <v>0.91579798465773932</v>
      </c>
    </row>
    <row r="144" spans="1:7">
      <c r="A144" s="100" t="str">
        <f>'kr.apgr-cet'!A144</f>
        <v>I</v>
      </c>
      <c r="B144" s="69">
        <f>'kr.apgr-cet'!B144</f>
        <v>884.5</v>
      </c>
      <c r="C144" s="108">
        <f>'kr.apgr-cet'!C144</f>
        <v>0.23232906937038691</v>
      </c>
      <c r="D144" s="69">
        <f>'kr.apgr-cet'!D144</f>
        <v>2922.6</v>
      </c>
      <c r="E144" s="131">
        <f>'kr.apgr-cet'!E144</f>
        <v>0.76767093062961311</v>
      </c>
      <c r="F144" s="102">
        <f>'kr.apgr-cet'!F144</f>
        <v>3807.1</v>
      </c>
      <c r="G144" s="105">
        <f>'kr.apgr-cet'!G144</f>
        <v>1.1202954418385662</v>
      </c>
    </row>
    <row r="145" spans="1:7">
      <c r="A145" s="100" t="str">
        <f>'kr.apgr-cet'!A145</f>
        <v>II</v>
      </c>
      <c r="B145" s="69">
        <f>'kr.apgr-cet'!B145</f>
        <v>1081.5999999999999</v>
      </c>
      <c r="C145" s="87">
        <f>'kr.apgr-cet'!C145</f>
        <v>0.26775591038494861</v>
      </c>
      <c r="D145" s="69">
        <f>'kr.apgr-cet'!D145</f>
        <v>2957.9</v>
      </c>
      <c r="E145" s="132">
        <f>'kr.apgr-cet'!E145</f>
        <v>0.73224408961505139</v>
      </c>
      <c r="F145" s="103">
        <f>'kr.apgr-cet'!F145</f>
        <v>4039.5</v>
      </c>
      <c r="G145" s="106">
        <f>'kr.apgr-cet'!G145</f>
        <v>1.2372507580630341</v>
      </c>
    </row>
    <row r="146" spans="1:7">
      <c r="A146" s="100" t="str">
        <f>'kr.apgr-cet'!A146</f>
        <v>III</v>
      </c>
      <c r="B146" s="69">
        <f>'kr.apgr-cet'!B146</f>
        <v>1162.2</v>
      </c>
      <c r="C146" s="87">
        <f>'kr.apgr-cet'!C146</f>
        <v>0.31549800472351169</v>
      </c>
      <c r="D146" s="69">
        <f>'kr.apgr-cet'!D146</f>
        <v>2521.5</v>
      </c>
      <c r="E146" s="132">
        <f>'kr.apgr-cet'!E146</f>
        <v>0.68450199527648836</v>
      </c>
      <c r="F146" s="103">
        <f>'kr.apgr-cet'!F146</f>
        <v>3683.7</v>
      </c>
      <c r="G146" s="106">
        <f>'kr.apgr-cet'!G146</f>
        <v>1.1529577464788732</v>
      </c>
    </row>
    <row r="147" spans="1:7">
      <c r="A147" s="100" t="str">
        <f>'kr.apgr-cet'!A147</f>
        <v>IV</v>
      </c>
      <c r="B147" s="69">
        <f>'kr.apgr-cet'!B147</f>
        <v>935.3</v>
      </c>
      <c r="C147" s="87">
        <f>'kr.apgr-cet'!C147</f>
        <v>0.2617614956200498</v>
      </c>
      <c r="D147" s="69">
        <f>'kr.apgr-cet'!D147</f>
        <v>2637.8</v>
      </c>
      <c r="E147" s="132">
        <f>'kr.apgr-cet'!E147</f>
        <v>0.7382385043799502</v>
      </c>
      <c r="F147" s="103">
        <f>'kr.apgr-cet'!F147</f>
        <v>3573.1000000000004</v>
      </c>
      <c r="G147" s="106">
        <f>'kr.apgr-cet'!G147</f>
        <v>0.92882580779328827</v>
      </c>
    </row>
    <row r="148" spans="1:7" ht="14" thickBot="1">
      <c r="A148" s="160">
        <f>'kr.apgr-cet'!A148</f>
        <v>2021</v>
      </c>
      <c r="B148" s="99">
        <f>'kr.apgr-cet'!B148</f>
        <v>4063.6000000000004</v>
      </c>
      <c r="C148" s="134">
        <f>'kr.apgr-cet'!C148</f>
        <v>0.269052001536078</v>
      </c>
      <c r="D148" s="159">
        <f>'kr.apgr-cet'!D148</f>
        <v>11039.8</v>
      </c>
      <c r="E148" s="147">
        <f>'kr.apgr-cet'!E148</f>
        <v>0.730947998463922</v>
      </c>
      <c r="F148" s="104">
        <f>'kr.apgr-cet'!F148</f>
        <v>15103.4</v>
      </c>
      <c r="G148" s="135">
        <f>'kr.apgr-cet'!G148</f>
        <v>1.1020277123114752</v>
      </c>
    </row>
    <row r="149" spans="1:7">
      <c r="A149" s="172" t="str">
        <f>'kr.apgr-cet'!A149</f>
        <v>I</v>
      </c>
      <c r="B149" s="98">
        <f>'kr.apgr-cet'!B149</f>
        <v>862.5</v>
      </c>
      <c r="C149" s="108">
        <f>'kr.apgr-cet'!C149</f>
        <v>0.23487282827732694</v>
      </c>
      <c r="D149" s="98">
        <f>'kr.apgr-cet'!D149</f>
        <v>2809.7</v>
      </c>
      <c r="E149" s="174">
        <f>'kr.apgr-cet'!E149</f>
        <v>0.76512717172267308</v>
      </c>
      <c r="F149" s="102">
        <f>'kr.apgr-cet'!F149</f>
        <v>3672.2</v>
      </c>
      <c r="G149" s="175">
        <f>'kr.apgr-cet'!G149</f>
        <v>0.96456620524808911</v>
      </c>
    </row>
    <row r="150" spans="1:7">
      <c r="A150" s="173" t="str">
        <f>'kr.apgr-cet'!A150</f>
        <v>II</v>
      </c>
      <c r="B150" s="86">
        <f>'kr.apgr-cet'!B150</f>
        <v>912.1</v>
      </c>
      <c r="C150" s="87">
        <f>'kr.apgr-cet'!C150</f>
        <v>0.25342446722791812</v>
      </c>
      <c r="D150" s="86">
        <f>'kr.apgr-cet'!D150</f>
        <v>2687</v>
      </c>
      <c r="E150" s="88">
        <f>'kr.apgr-cet'!E150</f>
        <v>0.74657553277208188</v>
      </c>
      <c r="F150" s="103">
        <f>'kr.apgr-cet'!F150</f>
        <v>3599.1</v>
      </c>
      <c r="G150" s="81">
        <f>'kr.apgr-cet'!G150</f>
        <v>0.89097660601559592</v>
      </c>
    </row>
    <row r="151" spans="1:7">
      <c r="A151" s="173" t="str">
        <f>'kr.apgr-cet'!A151</f>
        <v>III</v>
      </c>
      <c r="B151" s="86">
        <f>'kr.apgr-cet'!B151</f>
        <v>1272.5999999999999</v>
      </c>
      <c r="C151" s="87">
        <f>'kr.apgr-cet'!C151</f>
        <v>0.33742542754872062</v>
      </c>
      <c r="D151" s="86">
        <f>'kr.apgr-cet'!D151</f>
        <v>2498.9</v>
      </c>
      <c r="E151" s="88">
        <f>'kr.apgr-cet'!E151</f>
        <v>0.66257457245127938</v>
      </c>
      <c r="F151" s="103">
        <f>'kr.apgr-cet'!F151</f>
        <v>3771.5</v>
      </c>
      <c r="G151" s="81">
        <f>'kr.apgr-cet'!G151</f>
        <v>1.0238347313842062</v>
      </c>
    </row>
    <row r="152" spans="1:7">
      <c r="A152" s="173" t="str">
        <f>'kr.apgr-cet'!A152</f>
        <v>IV</v>
      </c>
      <c r="B152" s="86">
        <f>'kr.apgr-cet'!B152</f>
        <v>941.8</v>
      </c>
      <c r="C152" s="87">
        <f>'kr.apgr-cet'!C152</f>
        <v>0.26617302094226036</v>
      </c>
      <c r="D152" s="86">
        <f>'kr.apgr-cet'!D152</f>
        <v>2596.5</v>
      </c>
      <c r="E152" s="88">
        <f>'kr.apgr-cet'!E152</f>
        <v>0.73382697905773953</v>
      </c>
      <c r="F152" s="103">
        <f>'kr.apgr-cet'!F152</f>
        <v>3538.3</v>
      </c>
      <c r="G152" s="81">
        <f>'kr.apgr-cet'!G152</f>
        <v>0.9902605580588284</v>
      </c>
    </row>
    <row r="153" spans="1:7" ht="14" thickBot="1">
      <c r="A153" s="176">
        <f>'kr.apgr-cet'!A153</f>
        <v>2022</v>
      </c>
      <c r="B153" s="112">
        <f>'kr.apgr-cet'!B153</f>
        <v>3989</v>
      </c>
      <c r="C153" s="111">
        <f>'kr.apgr-cet'!C153</f>
        <v>0.27357332437196097</v>
      </c>
      <c r="D153" s="112">
        <f>'kr.apgr-cet'!D153</f>
        <v>10592.1</v>
      </c>
      <c r="E153" s="177">
        <f>'kr.apgr-cet'!E153</f>
        <v>0.72642667562803909</v>
      </c>
      <c r="F153" s="114">
        <f>'kr.apgr-cet'!F153</f>
        <v>14581.099999999999</v>
      </c>
      <c r="G153" s="178">
        <f>'kr.apgr-cet'!G153</f>
        <v>0.96541838261583479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"/>
  <sheetViews>
    <sheetView showGridLines="0" topLeftCell="A19" zoomScale="60" zoomScaleNormal="60" workbookViewId="0">
      <selection activeCell="C50" sqref="C50"/>
    </sheetView>
  </sheetViews>
  <sheetFormatPr defaultColWidth="9.1796875" defaultRowHeight="13"/>
  <cols>
    <col min="1" max="1" width="7" style="14" customWidth="1"/>
    <col min="2" max="16384" width="9.1796875" style="14"/>
  </cols>
  <sheetData>
    <row r="1" spans="1:11" ht="19.5" customHeight="1">
      <c r="A1" s="13" t="s">
        <v>15</v>
      </c>
      <c r="C1" s="16"/>
      <c r="E1" s="16"/>
      <c r="G1" s="16"/>
      <c r="I1" s="15"/>
      <c r="K1" s="15" t="s">
        <v>16</v>
      </c>
    </row>
    <row r="2" spans="1:11" ht="19.5" customHeight="1" thickBot="1">
      <c r="A2" s="15" t="s">
        <v>17</v>
      </c>
      <c r="C2" s="16"/>
      <c r="E2" s="16"/>
      <c r="G2" s="16"/>
      <c r="I2" s="15"/>
      <c r="K2" s="15"/>
    </row>
    <row r="3" spans="1:11" ht="39.5" thickBot="1">
      <c r="A3" s="5" t="s">
        <v>22</v>
      </c>
      <c r="B3" s="6" t="s">
        <v>23</v>
      </c>
    </row>
    <row r="4" spans="1:11" ht="13.5" thickTop="1">
      <c r="A4" s="19">
        <f>'kr.apgr-gadi'!A4</f>
        <v>1993</v>
      </c>
      <c r="B4" s="79">
        <f>'kr.apgr-gadi'!B4</f>
        <v>1254</v>
      </c>
    </row>
    <row r="5" spans="1:11">
      <c r="A5" s="19">
        <f>'kr.apgr-gadi'!A5</f>
        <v>1994</v>
      </c>
      <c r="B5" s="80">
        <f>'kr.apgr-gadi'!B5</f>
        <v>1402</v>
      </c>
    </row>
    <row r="6" spans="1:11">
      <c r="A6" s="19">
        <f>'kr.apgr-gadi'!A6</f>
        <v>1995</v>
      </c>
      <c r="B6" s="80">
        <f>'kr.apgr-gadi'!B6</f>
        <v>1843</v>
      </c>
    </row>
    <row r="7" spans="1:11">
      <c r="A7" s="19">
        <f>'kr.apgr-gadi'!A7</f>
        <v>1996</v>
      </c>
      <c r="B7" s="80">
        <f>'kr.apgr-gadi'!B7</f>
        <v>2208</v>
      </c>
    </row>
    <row r="8" spans="1:11">
      <c r="A8" s="19">
        <f>'kr.apgr-gadi'!A8</f>
        <v>1997</v>
      </c>
      <c r="B8" s="80">
        <f>'kr.apgr-gadi'!B8</f>
        <v>3352</v>
      </c>
    </row>
    <row r="9" spans="1:11">
      <c r="A9" s="19">
        <f>'kr.apgr-gadi'!A9</f>
        <v>1998</v>
      </c>
      <c r="B9" s="80">
        <f>'kr.apgr-gadi'!B9</f>
        <v>4107.7</v>
      </c>
    </row>
    <row r="10" spans="1:11">
      <c r="A10" s="19">
        <f>'kr.apgr-gadi'!A10</f>
        <v>1999</v>
      </c>
      <c r="B10" s="80">
        <f>'kr.apgr-gadi'!B10</f>
        <v>4161.3</v>
      </c>
    </row>
    <row r="11" spans="1:11">
      <c r="A11" s="19">
        <f>'kr.apgr-gadi'!A11</f>
        <v>2000</v>
      </c>
      <c r="B11" s="80">
        <f>'kr.apgr-gadi'!B11</f>
        <v>4788.5</v>
      </c>
    </row>
    <row r="12" spans="1:11">
      <c r="A12" s="19">
        <f>'kr.apgr-gadi'!A12</f>
        <v>2001</v>
      </c>
      <c r="B12" s="80">
        <f>'kr.apgr-gadi'!B12</f>
        <v>5175.3999999999996</v>
      </c>
    </row>
    <row r="13" spans="1:11">
      <c r="A13" s="19">
        <f>'kr.apgr-gadi'!A13</f>
        <v>2002</v>
      </c>
      <c r="B13" s="80">
        <f>'kr.apgr-gadi'!B13</f>
        <v>6160.2</v>
      </c>
    </row>
    <row r="14" spans="1:11">
      <c r="A14" s="92">
        <f>'kr.apgr-gadi'!A14</f>
        <v>2003</v>
      </c>
      <c r="B14" s="80">
        <f>'kr.apgr-gadi'!B14</f>
        <v>6763.2000000000007</v>
      </c>
    </row>
    <row r="15" spans="1:11">
      <c r="A15" s="92">
        <f>'kr.apgr-gadi'!A15</f>
        <v>2004</v>
      </c>
      <c r="B15" s="20">
        <f>'kr.apgr-gadi'!B15</f>
        <v>7308.62</v>
      </c>
    </row>
    <row r="16" spans="1:11">
      <c r="A16" s="117">
        <f>'kr.apgr-gadi'!A16</f>
        <v>2005</v>
      </c>
      <c r="B16" s="80">
        <f>'kr.apgr-gadi'!B16</f>
        <v>8546.7999999999993</v>
      </c>
    </row>
    <row r="17" spans="1:2">
      <c r="A17" s="21">
        <f>'kr.apgr-gadi'!A17</f>
        <v>2006</v>
      </c>
      <c r="B17" s="80">
        <f>'kr.apgr-gadi'!B17</f>
        <v>10936.400000000001</v>
      </c>
    </row>
    <row r="18" spans="1:2">
      <c r="A18" s="21">
        <f>'kr.apgr-gadi'!A18</f>
        <v>2007</v>
      </c>
      <c r="B18" s="80">
        <f>'kr.apgr-gadi'!B18</f>
        <v>13142.4</v>
      </c>
    </row>
    <row r="19" spans="1:2">
      <c r="A19" s="21">
        <f>'kr.apgr-gadi'!A19</f>
        <v>2008</v>
      </c>
      <c r="B19" s="80">
        <f>'kr.apgr-gadi'!B19</f>
        <v>12343.5</v>
      </c>
    </row>
    <row r="20" spans="1:2">
      <c r="A20" s="21">
        <v>2009</v>
      </c>
      <c r="B20" s="20">
        <f>'kr.apgr-gadi'!B20</f>
        <v>8115</v>
      </c>
    </row>
    <row r="21" spans="1:2">
      <c r="A21" s="21">
        <v>2010</v>
      </c>
      <c r="B21" s="80">
        <f>'kr.apgr-gadi'!B21</f>
        <v>10590.4</v>
      </c>
    </row>
    <row r="22" spans="1:2">
      <c r="A22" s="21">
        <v>2011</v>
      </c>
      <c r="B22" s="80">
        <f>'kr.apgr-gadi'!B22</f>
        <v>12130.7</v>
      </c>
    </row>
    <row r="23" spans="1:2">
      <c r="A23" s="161">
        <v>2012</v>
      </c>
      <c r="B23" s="80">
        <f>'kr.apgr-gadi'!B23</f>
        <v>12177.8</v>
      </c>
    </row>
    <row r="24" spans="1:2">
      <c r="A24" s="161">
        <v>2013</v>
      </c>
      <c r="B24" s="80">
        <f>'kr.apgr-gadi'!B24</f>
        <v>12816.399999999998</v>
      </c>
    </row>
    <row r="25" spans="1:2">
      <c r="A25" s="161">
        <v>2014</v>
      </c>
      <c r="B25" s="162">
        <f>'kr.apgr-gadi'!B25</f>
        <v>13669.800000000001</v>
      </c>
    </row>
    <row r="26" spans="1:2">
      <c r="A26" s="161">
        <v>2015</v>
      </c>
      <c r="B26" s="162">
        <f>'kr.apgr-gadi'!B26</f>
        <v>14690.1</v>
      </c>
    </row>
    <row r="27" spans="1:2">
      <c r="A27" s="163">
        <v>2016</v>
      </c>
      <c r="B27" s="162">
        <f>'kr.apgr-gadi'!B27</f>
        <v>14227.4</v>
      </c>
    </row>
    <row r="28" spans="1:2">
      <c r="A28" s="163">
        <v>2017</v>
      </c>
      <c r="B28" s="162">
        <f>'kr.apgr-gadi'!B28</f>
        <v>14972.2</v>
      </c>
    </row>
    <row r="29" spans="1:2">
      <c r="A29" s="161">
        <v>2018</v>
      </c>
      <c r="B29" s="162">
        <f>'kr.apgr-gadi'!B29</f>
        <v>14996.8</v>
      </c>
    </row>
    <row r="30" spans="1:2">
      <c r="A30" s="163">
        <v>2019</v>
      </c>
      <c r="B30" s="162">
        <f>'kr.apgr-gadi'!B30</f>
        <v>14965.2</v>
      </c>
    </row>
    <row r="31" spans="1:2">
      <c r="A31" s="163">
        <v>2020</v>
      </c>
      <c r="B31" s="162">
        <f>'kr.apgr-gadi'!B31</f>
        <v>13705.1</v>
      </c>
    </row>
    <row r="32" spans="1:2">
      <c r="A32" s="161">
        <v>2021</v>
      </c>
      <c r="B32" s="162">
        <f>'kr.apgr-cet'!F148</f>
        <v>15103.4</v>
      </c>
    </row>
    <row r="33" spans="1:2" ht="13.5" thickBot="1">
      <c r="A33" s="185">
        <v>2022</v>
      </c>
      <c r="B33" s="180">
        <f>'kr.apgr-cet'!F153</f>
        <v>14581.099999999999</v>
      </c>
    </row>
    <row r="38" spans="1:2">
      <c r="A38" s="14">
        <v>2010</v>
      </c>
      <c r="B38" s="14">
        <v>10590.4</v>
      </c>
    </row>
    <row r="39" spans="1:2">
      <c r="A39" s="14">
        <v>2011</v>
      </c>
      <c r="B39" s="14">
        <v>12130.7</v>
      </c>
    </row>
    <row r="40" spans="1:2">
      <c r="A40" s="14">
        <v>2012</v>
      </c>
      <c r="B40" s="14">
        <v>12177.8</v>
      </c>
    </row>
    <row r="41" spans="1:2">
      <c r="A41" s="14">
        <v>2013</v>
      </c>
      <c r="B41" s="14">
        <v>12816.399999999998</v>
      </c>
    </row>
    <row r="42" spans="1:2">
      <c r="A42" s="14">
        <v>2014</v>
      </c>
      <c r="B42" s="14">
        <v>13669.800000000001</v>
      </c>
    </row>
    <row r="43" spans="1:2">
      <c r="A43" s="14">
        <v>2015</v>
      </c>
      <c r="B43" s="14">
        <v>14690.1</v>
      </c>
    </row>
    <row r="44" spans="1:2">
      <c r="A44" s="14">
        <v>2016</v>
      </c>
      <c r="B44" s="14">
        <v>14227.4</v>
      </c>
    </row>
    <row r="45" spans="1:2">
      <c r="A45" s="14">
        <v>2017</v>
      </c>
      <c r="B45" s="14">
        <v>14972.2</v>
      </c>
    </row>
    <row r="46" spans="1:2">
      <c r="A46" s="14">
        <v>2018</v>
      </c>
      <c r="B46" s="14">
        <v>14996.8</v>
      </c>
    </row>
    <row r="47" spans="1:2">
      <c r="A47" s="14">
        <v>2019</v>
      </c>
      <c r="B47" s="14">
        <f>B30</f>
        <v>14965.2</v>
      </c>
    </row>
    <row r="48" spans="1:2">
      <c r="A48" s="14">
        <v>2020</v>
      </c>
      <c r="B48" s="14">
        <f>B31</f>
        <v>13705.1</v>
      </c>
    </row>
    <row r="49" spans="1:2">
      <c r="A49" s="14">
        <v>2021</v>
      </c>
      <c r="B49" s="14">
        <f>B32</f>
        <v>15103.4</v>
      </c>
    </row>
    <row r="50" spans="1:2">
      <c r="A50" s="14">
        <v>2022</v>
      </c>
      <c r="B50" s="14">
        <f>B33</f>
        <v>14581.099999999999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kr.apgr-cet</vt:lpstr>
      <vt:lpstr>kr.apgr-gadi</vt:lpstr>
      <vt:lpstr>freight.turnover-quart.</vt:lpstr>
      <vt:lpstr>freight 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2023-02-28T08:25:28Z</dcterms:modified>
  <cp:category/>
  <cp:contentStatus/>
</cp:coreProperties>
</file>