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dega.krastina\Desktop\STATISTIKA\"/>
    </mc:Choice>
  </mc:AlternateContent>
  <xr:revisionPtr revIDLastSave="0" documentId="13_ncr:1_{578FB96B-323C-4218-9139-75A2E51543E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as.apgr-cet" sheetId="1" r:id="rId1"/>
    <sheet name="pas.apgr-gadi" sheetId="2" r:id="rId2"/>
    <sheet name="pas.turnover-quart." sheetId="4" r:id="rId3"/>
    <sheet name="pas.turnover-years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5" l="1"/>
  <c r="C31" i="5"/>
  <c r="B31" i="5"/>
  <c r="D31" i="2"/>
  <c r="C31" i="2"/>
  <c r="B31" i="2"/>
  <c r="F151" i="1"/>
  <c r="F150" i="1"/>
  <c r="F150" i="4"/>
  <c r="F154" i="1"/>
  <c r="F153" i="1"/>
  <c r="F152" i="1"/>
  <c r="N154" i="1"/>
  <c r="N154" i="4" s="1"/>
  <c r="O154" i="1"/>
  <c r="P154" i="1" s="1"/>
  <c r="O153" i="1"/>
  <c r="P153" i="1" s="1"/>
  <c r="P153" i="4" s="1"/>
  <c r="K153" i="1"/>
  <c r="J153" i="1"/>
  <c r="J153" i="4" s="1"/>
  <c r="E154" i="1"/>
  <c r="E153" i="1"/>
  <c r="F153" i="4" s="1"/>
  <c r="O152" i="1"/>
  <c r="P152" i="1" s="1"/>
  <c r="P152" i="4" s="1"/>
  <c r="J152" i="1"/>
  <c r="K152" i="1" s="1"/>
  <c r="K152" i="4" s="1"/>
  <c r="E152" i="1"/>
  <c r="E152" i="4" s="1"/>
  <c r="O151" i="1"/>
  <c r="O151" i="4" s="1"/>
  <c r="N151" i="4"/>
  <c r="J151" i="1"/>
  <c r="K151" i="1" s="1"/>
  <c r="K151" i="4" s="1"/>
  <c r="E151" i="1"/>
  <c r="N153" i="4"/>
  <c r="M153" i="4"/>
  <c r="L153" i="4"/>
  <c r="K153" i="4"/>
  <c r="I153" i="4"/>
  <c r="H153" i="4"/>
  <c r="G153" i="4"/>
  <c r="E153" i="4"/>
  <c r="D153" i="4"/>
  <c r="C153" i="4"/>
  <c r="B153" i="4"/>
  <c r="N152" i="4"/>
  <c r="M152" i="4"/>
  <c r="L152" i="4"/>
  <c r="J152" i="4"/>
  <c r="I152" i="4"/>
  <c r="H152" i="4"/>
  <c r="G152" i="4"/>
  <c r="D152" i="4"/>
  <c r="C152" i="4"/>
  <c r="B152" i="4"/>
  <c r="M151" i="4"/>
  <c r="L151" i="4"/>
  <c r="J151" i="4"/>
  <c r="I151" i="4"/>
  <c r="H151" i="4"/>
  <c r="G151" i="4"/>
  <c r="D151" i="4"/>
  <c r="C151" i="4"/>
  <c r="B151" i="4"/>
  <c r="O150" i="4"/>
  <c r="N150" i="4"/>
  <c r="M150" i="4"/>
  <c r="L150" i="4"/>
  <c r="J150" i="4"/>
  <c r="I150" i="4"/>
  <c r="H150" i="4"/>
  <c r="G150" i="4"/>
  <c r="E150" i="4"/>
  <c r="D150" i="4"/>
  <c r="C150" i="4"/>
  <c r="B150" i="4"/>
  <c r="M154" i="1"/>
  <c r="M154" i="4" s="1"/>
  <c r="L154" i="1"/>
  <c r="L154" i="4" s="1"/>
  <c r="I154" i="1"/>
  <c r="I154" i="4" s="1"/>
  <c r="H154" i="1"/>
  <c r="H154" i="4" s="1"/>
  <c r="G154" i="1"/>
  <c r="G154" i="4" s="1"/>
  <c r="D154" i="1"/>
  <c r="D154" i="4" s="1"/>
  <c r="C154" i="1"/>
  <c r="C154" i="4" s="1"/>
  <c r="B154" i="1"/>
  <c r="B154" i="4" s="1"/>
  <c r="O150" i="1"/>
  <c r="J150" i="1"/>
  <c r="N148" i="4"/>
  <c r="M148" i="4"/>
  <c r="L148" i="4"/>
  <c r="I148" i="4"/>
  <c r="H148" i="4"/>
  <c r="G148" i="4"/>
  <c r="E148" i="4"/>
  <c r="D148" i="4"/>
  <c r="C148" i="4"/>
  <c r="B148" i="4"/>
  <c r="O148" i="1"/>
  <c r="J148" i="1"/>
  <c r="J148" i="4" s="1"/>
  <c r="E148" i="1"/>
  <c r="F148" i="1" s="1"/>
  <c r="F148" i="4" s="1"/>
  <c r="N147" i="4"/>
  <c r="M147" i="4"/>
  <c r="L147" i="4"/>
  <c r="I147" i="4"/>
  <c r="H147" i="4"/>
  <c r="G147" i="4"/>
  <c r="D147" i="4"/>
  <c r="C147" i="4"/>
  <c r="B147" i="4"/>
  <c r="B146" i="4"/>
  <c r="E147" i="1"/>
  <c r="E147" i="4" s="1"/>
  <c r="E143" i="1"/>
  <c r="O147" i="1"/>
  <c r="O147" i="4" s="1"/>
  <c r="J147" i="1"/>
  <c r="N146" i="4"/>
  <c r="M146" i="4"/>
  <c r="L146" i="4"/>
  <c r="J146" i="4"/>
  <c r="I146" i="4"/>
  <c r="H146" i="4"/>
  <c r="G146" i="4"/>
  <c r="E146" i="4"/>
  <c r="D146" i="4"/>
  <c r="C146" i="4"/>
  <c r="J146" i="1"/>
  <c r="O146" i="1"/>
  <c r="F151" i="4" l="1"/>
  <c r="O153" i="4"/>
  <c r="E149" i="1"/>
  <c r="B30" i="2" s="1"/>
  <c r="J154" i="1"/>
  <c r="J154" i="4" s="1"/>
  <c r="P151" i="1"/>
  <c r="P151" i="4" s="1"/>
  <c r="F152" i="4"/>
  <c r="O148" i="4"/>
  <c r="O152" i="4"/>
  <c r="E154" i="4"/>
  <c r="E151" i="4"/>
  <c r="J147" i="4"/>
  <c r="O146" i="4"/>
  <c r="N149" i="4"/>
  <c r="N145" i="4"/>
  <c r="M145" i="4"/>
  <c r="L145" i="4"/>
  <c r="I145" i="4"/>
  <c r="H145" i="4"/>
  <c r="G145" i="4"/>
  <c r="E145" i="4"/>
  <c r="D145" i="4"/>
  <c r="C145" i="4"/>
  <c r="B145" i="4"/>
  <c r="M149" i="1"/>
  <c r="M149" i="4" s="1"/>
  <c r="L149" i="1"/>
  <c r="L149" i="4" s="1"/>
  <c r="O145" i="1"/>
  <c r="P150" i="1" s="1"/>
  <c r="P150" i="4" s="1"/>
  <c r="I149" i="1"/>
  <c r="I149" i="4" s="1"/>
  <c r="H149" i="1"/>
  <c r="H149" i="4" s="1"/>
  <c r="G149" i="1"/>
  <c r="G149" i="4" s="1"/>
  <c r="J145" i="1"/>
  <c r="K150" i="1" s="1"/>
  <c r="K150" i="4" s="1"/>
  <c r="D149" i="1"/>
  <c r="D149" i="4" s="1"/>
  <c r="C149" i="1"/>
  <c r="C149" i="4" s="1"/>
  <c r="B149" i="1"/>
  <c r="B149" i="4" s="1"/>
  <c r="J145" i="4" l="1"/>
  <c r="O154" i="4"/>
  <c r="F154" i="4"/>
  <c r="B30" i="5"/>
  <c r="O145" i="4"/>
  <c r="J149" i="1"/>
  <c r="C30" i="2" s="1"/>
  <c r="O149" i="1"/>
  <c r="D30" i="2" s="1"/>
  <c r="O149" i="4"/>
  <c r="E149" i="4"/>
  <c r="O143" i="1"/>
  <c r="P148" i="1" s="1"/>
  <c r="P148" i="4" s="1"/>
  <c r="J143" i="1"/>
  <c r="K148" i="1" s="1"/>
  <c r="K148" i="4" s="1"/>
  <c r="K154" i="1" l="1"/>
  <c r="K154" i="4" s="1"/>
  <c r="P154" i="4"/>
  <c r="D30" i="5"/>
  <c r="C30" i="5"/>
  <c r="J149" i="4"/>
  <c r="O142" i="1"/>
  <c r="P147" i="1" s="1"/>
  <c r="P147" i="4" s="1"/>
  <c r="J142" i="1"/>
  <c r="K147" i="1" s="1"/>
  <c r="K147" i="4" s="1"/>
  <c r="E142" i="1"/>
  <c r="F147" i="1" s="1"/>
  <c r="F147" i="4" s="1"/>
  <c r="O141" i="1" l="1"/>
  <c r="J141" i="1"/>
  <c r="E141" i="1"/>
  <c r="F146" i="1" l="1"/>
  <c r="F146" i="4" s="1"/>
  <c r="K146" i="1"/>
  <c r="K146" i="4" s="1"/>
  <c r="P146" i="1"/>
  <c r="P146" i="4" s="1"/>
  <c r="N144" i="4"/>
  <c r="O143" i="4"/>
  <c r="N143" i="4"/>
  <c r="M143" i="4"/>
  <c r="L143" i="4"/>
  <c r="J143" i="4"/>
  <c r="I143" i="4"/>
  <c r="H143" i="4"/>
  <c r="G143" i="4"/>
  <c r="E143" i="4"/>
  <c r="D143" i="4"/>
  <c r="C143" i="4"/>
  <c r="B143" i="4"/>
  <c r="O142" i="4"/>
  <c r="N142" i="4"/>
  <c r="M142" i="4"/>
  <c r="L142" i="4"/>
  <c r="J142" i="4"/>
  <c r="I142" i="4"/>
  <c r="H142" i="4"/>
  <c r="G142" i="4"/>
  <c r="E142" i="4"/>
  <c r="D142" i="4"/>
  <c r="C142" i="4"/>
  <c r="B142" i="4"/>
  <c r="O141" i="4"/>
  <c r="N141" i="4"/>
  <c r="M141" i="4"/>
  <c r="L141" i="4"/>
  <c r="J141" i="4"/>
  <c r="I141" i="4"/>
  <c r="H141" i="4"/>
  <c r="G141" i="4"/>
  <c r="E141" i="4"/>
  <c r="D141" i="4"/>
  <c r="C141" i="4"/>
  <c r="B141" i="4"/>
  <c r="N140" i="4"/>
  <c r="M140" i="4"/>
  <c r="L140" i="4"/>
  <c r="I140" i="4"/>
  <c r="H140" i="4"/>
  <c r="G140" i="4"/>
  <c r="D140" i="4"/>
  <c r="C140" i="4"/>
  <c r="B140" i="4"/>
  <c r="M144" i="1"/>
  <c r="M144" i="4" s="1"/>
  <c r="L144" i="1"/>
  <c r="L144" i="4" s="1"/>
  <c r="I144" i="1"/>
  <c r="I144" i="4" s="1"/>
  <c r="H144" i="1"/>
  <c r="H144" i="4" s="1"/>
  <c r="G144" i="1"/>
  <c r="G144" i="4" s="1"/>
  <c r="D144" i="1"/>
  <c r="D144" i="4" s="1"/>
  <c r="C144" i="1"/>
  <c r="C144" i="4" s="1"/>
  <c r="B144" i="1"/>
  <c r="B144" i="4" s="1"/>
  <c r="O140" i="1"/>
  <c r="J140" i="1"/>
  <c r="J140" i="4" s="1"/>
  <c r="E140" i="1"/>
  <c r="P145" i="1" l="1"/>
  <c r="P145" i="4" s="1"/>
  <c r="F145" i="1"/>
  <c r="F145" i="4" s="1"/>
  <c r="K145" i="1"/>
  <c r="K145" i="4" s="1"/>
  <c r="J144" i="1"/>
  <c r="C29" i="2" s="1"/>
  <c r="O144" i="1"/>
  <c r="D29" i="2" s="1"/>
  <c r="O140" i="4"/>
  <c r="E140" i="4"/>
  <c r="E144" i="1"/>
  <c r="B29" i="2" s="1"/>
  <c r="N138" i="4"/>
  <c r="M138" i="4"/>
  <c r="L138" i="4"/>
  <c r="I138" i="4"/>
  <c r="H138" i="4"/>
  <c r="G138" i="4"/>
  <c r="E138" i="4"/>
  <c r="D138" i="4"/>
  <c r="C138" i="4"/>
  <c r="B138" i="4"/>
  <c r="O138" i="1"/>
  <c r="M139" i="1"/>
  <c r="L139" i="1"/>
  <c r="L139" i="4" s="1"/>
  <c r="J138" i="1"/>
  <c r="K143" i="1" s="1"/>
  <c r="K143" i="4" s="1"/>
  <c r="F138" i="1"/>
  <c r="F138" i="4" s="1"/>
  <c r="E138" i="1"/>
  <c r="F143" i="1" s="1"/>
  <c r="F143" i="4" s="1"/>
  <c r="N137" i="4"/>
  <c r="M137" i="4"/>
  <c r="L137" i="4"/>
  <c r="I137" i="4"/>
  <c r="H137" i="4"/>
  <c r="G137" i="4"/>
  <c r="D137" i="4"/>
  <c r="C137" i="4"/>
  <c r="B137" i="4"/>
  <c r="P136" i="1"/>
  <c r="P136" i="4" s="1"/>
  <c r="O137" i="1"/>
  <c r="P142" i="1" s="1"/>
  <c r="P142" i="4" s="1"/>
  <c r="I139" i="1"/>
  <c r="H139" i="1"/>
  <c r="H139" i="4" s="1"/>
  <c r="G139" i="1"/>
  <c r="J137" i="1"/>
  <c r="K142" i="1" s="1"/>
  <c r="K142" i="4" s="1"/>
  <c r="J137" i="4"/>
  <c r="E137" i="1"/>
  <c r="F142" i="1" s="1"/>
  <c r="F142" i="4" s="1"/>
  <c r="O136" i="4"/>
  <c r="N136" i="4"/>
  <c r="M136" i="4"/>
  <c r="L136" i="4"/>
  <c r="I136" i="4"/>
  <c r="H136" i="4"/>
  <c r="G136" i="4"/>
  <c r="E136" i="4"/>
  <c r="D136" i="4"/>
  <c r="C136" i="4"/>
  <c r="B136" i="4"/>
  <c r="O136" i="1"/>
  <c r="P141" i="1" s="1"/>
  <c r="P141" i="4" s="1"/>
  <c r="J136" i="1"/>
  <c r="J139" i="1" s="1"/>
  <c r="J139" i="4" s="1"/>
  <c r="E136" i="1"/>
  <c r="F141" i="1" s="1"/>
  <c r="F141" i="4" s="1"/>
  <c r="N139" i="4"/>
  <c r="M139" i="4"/>
  <c r="I139" i="4"/>
  <c r="G139" i="4"/>
  <c r="N135" i="4"/>
  <c r="M135" i="4"/>
  <c r="L135" i="4"/>
  <c r="J135" i="4"/>
  <c r="I135" i="4"/>
  <c r="H135" i="4"/>
  <c r="G135" i="4"/>
  <c r="D135" i="4"/>
  <c r="C135" i="4"/>
  <c r="B135" i="4"/>
  <c r="O135" i="1"/>
  <c r="P140" i="1" s="1"/>
  <c r="P140" i="4" s="1"/>
  <c r="K135" i="1"/>
  <c r="K135" i="4" s="1"/>
  <c r="J135" i="1"/>
  <c r="K140" i="1" s="1"/>
  <c r="K140" i="4" s="1"/>
  <c r="D139" i="1"/>
  <c r="D139" i="4"/>
  <c r="C139" i="1"/>
  <c r="C139" i="4" s="1"/>
  <c r="B139" i="1"/>
  <c r="B139" i="4" s="1"/>
  <c r="E135" i="1"/>
  <c r="F140" i="1" s="1"/>
  <c r="F140" i="4" s="1"/>
  <c r="N133" i="4"/>
  <c r="M133" i="4"/>
  <c r="L133" i="4"/>
  <c r="I133" i="4"/>
  <c r="H133" i="4"/>
  <c r="G133" i="4"/>
  <c r="D133" i="4"/>
  <c r="C133" i="4"/>
  <c r="B133" i="4"/>
  <c r="O133" i="1"/>
  <c r="J133" i="1"/>
  <c r="E133" i="1"/>
  <c r="I132" i="4"/>
  <c r="H132" i="4"/>
  <c r="G132" i="4"/>
  <c r="D132" i="4"/>
  <c r="C132" i="4"/>
  <c r="B132" i="4"/>
  <c r="N132" i="4"/>
  <c r="M132" i="4"/>
  <c r="L132" i="4"/>
  <c r="L134" i="4" s="1"/>
  <c r="O132" i="1"/>
  <c r="O132" i="4"/>
  <c r="O131" i="1"/>
  <c r="O130" i="1"/>
  <c r="P130" i="1" s="1"/>
  <c r="P130" i="4" s="1"/>
  <c r="N134" i="1"/>
  <c r="J132" i="1"/>
  <c r="J132" i="4"/>
  <c r="E132" i="1"/>
  <c r="M131" i="4"/>
  <c r="L131" i="4"/>
  <c r="I131" i="4"/>
  <c r="H131" i="4"/>
  <c r="G131" i="4"/>
  <c r="D131" i="4"/>
  <c r="C131" i="4"/>
  <c r="B131" i="4"/>
  <c r="M134" i="1"/>
  <c r="L134" i="1"/>
  <c r="I134" i="1"/>
  <c r="I134" i="4" s="1"/>
  <c r="H134" i="1"/>
  <c r="H134" i="4" s="1"/>
  <c r="G134" i="1"/>
  <c r="G134" i="4" s="1"/>
  <c r="D134" i="1"/>
  <c r="D134" i="4"/>
  <c r="C134" i="1"/>
  <c r="C134" i="4" s="1"/>
  <c r="B134" i="1"/>
  <c r="B134" i="4"/>
  <c r="N131" i="4"/>
  <c r="J131" i="1"/>
  <c r="J131" i="4"/>
  <c r="E131" i="1"/>
  <c r="M130" i="4"/>
  <c r="L130" i="4"/>
  <c r="I130" i="4"/>
  <c r="H130" i="4"/>
  <c r="G130" i="4"/>
  <c r="D130" i="4"/>
  <c r="C130" i="4"/>
  <c r="B130" i="4"/>
  <c r="N130" i="4"/>
  <c r="J130" i="1"/>
  <c r="E130" i="1"/>
  <c r="M127" i="4"/>
  <c r="L127" i="4"/>
  <c r="I127" i="4"/>
  <c r="H127" i="4"/>
  <c r="G127" i="4"/>
  <c r="D127" i="4"/>
  <c r="C127" i="4"/>
  <c r="B127" i="4"/>
  <c r="N127" i="1"/>
  <c r="N127" i="4" s="1"/>
  <c r="N126" i="1"/>
  <c r="J127" i="1"/>
  <c r="E127" i="1"/>
  <c r="M126" i="4"/>
  <c r="L126" i="4"/>
  <c r="I126" i="4"/>
  <c r="H126" i="4"/>
  <c r="G126" i="4"/>
  <c r="D126" i="4"/>
  <c r="C126" i="4"/>
  <c r="B126" i="4"/>
  <c r="N125" i="1"/>
  <c r="J126" i="1"/>
  <c r="J126" i="4" s="1"/>
  <c r="E126" i="1"/>
  <c r="E126" i="4" s="1"/>
  <c r="M125" i="4"/>
  <c r="L125" i="4"/>
  <c r="I125" i="4"/>
  <c r="H125" i="4"/>
  <c r="G125" i="4"/>
  <c r="D125" i="4"/>
  <c r="C125" i="4"/>
  <c r="B125" i="4"/>
  <c r="M128" i="1"/>
  <c r="M128" i="4"/>
  <c r="L128" i="1"/>
  <c r="L128" i="4"/>
  <c r="H128" i="1"/>
  <c r="H128" i="4"/>
  <c r="I128" i="1"/>
  <c r="I128" i="4"/>
  <c r="J125" i="1"/>
  <c r="G128" i="1"/>
  <c r="G128" i="4" s="1"/>
  <c r="D128" i="1"/>
  <c r="D128" i="4"/>
  <c r="C128" i="1"/>
  <c r="C128" i="4" s="1"/>
  <c r="E125" i="1"/>
  <c r="B128" i="1"/>
  <c r="B128" i="4"/>
  <c r="M124" i="4"/>
  <c r="L124" i="4"/>
  <c r="I124" i="4"/>
  <c r="H124" i="4"/>
  <c r="G124" i="4"/>
  <c r="D124" i="4"/>
  <c r="C124" i="4"/>
  <c r="B124" i="4"/>
  <c r="N124" i="1"/>
  <c r="N124" i="4"/>
  <c r="J124" i="1"/>
  <c r="E124" i="1"/>
  <c r="M122" i="4"/>
  <c r="L122" i="4"/>
  <c r="I122" i="4"/>
  <c r="H122" i="4"/>
  <c r="G122" i="4"/>
  <c r="D122" i="4"/>
  <c r="C122" i="4"/>
  <c r="B122" i="4"/>
  <c r="N122" i="1"/>
  <c r="N122" i="4" s="1"/>
  <c r="J122" i="1"/>
  <c r="J122" i="4" s="1"/>
  <c r="E122" i="1"/>
  <c r="E122" i="4"/>
  <c r="M121" i="4"/>
  <c r="L121" i="4"/>
  <c r="I121" i="4"/>
  <c r="H121" i="4"/>
  <c r="G121" i="4"/>
  <c r="D121" i="4"/>
  <c r="C121" i="4"/>
  <c r="B121" i="4"/>
  <c r="N121" i="1"/>
  <c r="N121" i="4" s="1"/>
  <c r="J121" i="1"/>
  <c r="J121" i="4" s="1"/>
  <c r="E121" i="1"/>
  <c r="M120" i="4"/>
  <c r="L120" i="4"/>
  <c r="I120" i="4"/>
  <c r="H120" i="4"/>
  <c r="G120" i="4"/>
  <c r="D120" i="4"/>
  <c r="C120" i="4"/>
  <c r="B120" i="4"/>
  <c r="N120" i="1"/>
  <c r="J120" i="1"/>
  <c r="J120" i="4" s="1"/>
  <c r="E120" i="1"/>
  <c r="M119" i="4"/>
  <c r="L119" i="4"/>
  <c r="I119" i="4"/>
  <c r="H119" i="4"/>
  <c r="G119" i="4"/>
  <c r="D119" i="4"/>
  <c r="C119" i="4"/>
  <c r="B119" i="4"/>
  <c r="M123" i="1"/>
  <c r="M123" i="4" s="1"/>
  <c r="L123" i="1"/>
  <c r="L123" i="4" s="1"/>
  <c r="I123" i="1"/>
  <c r="I123" i="4" s="1"/>
  <c r="H123" i="1"/>
  <c r="H123" i="4"/>
  <c r="G123" i="1"/>
  <c r="G123" i="4" s="1"/>
  <c r="D123" i="1"/>
  <c r="D123" i="4"/>
  <c r="C123" i="1"/>
  <c r="C123" i="4" s="1"/>
  <c r="B123" i="1"/>
  <c r="B123" i="4" s="1"/>
  <c r="N119" i="1"/>
  <c r="N119" i="4" s="1"/>
  <c r="J119" i="1"/>
  <c r="J119" i="4"/>
  <c r="E119" i="1"/>
  <c r="M117" i="4"/>
  <c r="L117" i="4"/>
  <c r="I117" i="4"/>
  <c r="H117" i="4"/>
  <c r="G117" i="4"/>
  <c r="D117" i="4"/>
  <c r="C117" i="4"/>
  <c r="B117" i="4"/>
  <c r="N117" i="1"/>
  <c r="J117" i="1"/>
  <c r="E117" i="1"/>
  <c r="E117" i="4" s="1"/>
  <c r="M116" i="4"/>
  <c r="L116" i="4"/>
  <c r="I116" i="4"/>
  <c r="H116" i="4"/>
  <c r="G116" i="4"/>
  <c r="D116" i="4"/>
  <c r="C116" i="4"/>
  <c r="B116" i="4"/>
  <c r="D115" i="4"/>
  <c r="C115" i="4"/>
  <c r="B115" i="4"/>
  <c r="N116" i="1"/>
  <c r="N116" i="4" s="1"/>
  <c r="J116" i="1"/>
  <c r="K116" i="1" s="1"/>
  <c r="K116" i="4" s="1"/>
  <c r="E116" i="1"/>
  <c r="E116" i="4" s="1"/>
  <c r="M115" i="4"/>
  <c r="L115" i="4"/>
  <c r="I115" i="4"/>
  <c r="H115" i="4"/>
  <c r="G115" i="4"/>
  <c r="M118" i="1"/>
  <c r="M118" i="4"/>
  <c r="L118" i="1"/>
  <c r="L118" i="4" s="1"/>
  <c r="I118" i="1"/>
  <c r="I118" i="4" s="1"/>
  <c r="H118" i="1"/>
  <c r="H118" i="4" s="1"/>
  <c r="G118" i="1"/>
  <c r="G118" i="4"/>
  <c r="D118" i="1"/>
  <c r="D118" i="4" s="1"/>
  <c r="C118" i="1"/>
  <c r="C118" i="4" s="1"/>
  <c r="B118" i="1"/>
  <c r="B118" i="4" s="1"/>
  <c r="N115" i="1"/>
  <c r="J115" i="1"/>
  <c r="E115" i="1"/>
  <c r="M114" i="4"/>
  <c r="L114" i="4"/>
  <c r="I114" i="4"/>
  <c r="H114" i="4"/>
  <c r="G114" i="4"/>
  <c r="D114" i="4"/>
  <c r="C114" i="4"/>
  <c r="B114" i="4"/>
  <c r="J114" i="1"/>
  <c r="N114" i="1"/>
  <c r="E114" i="1"/>
  <c r="M112" i="4"/>
  <c r="L112" i="4"/>
  <c r="I112" i="4"/>
  <c r="H112" i="4"/>
  <c r="G112" i="4"/>
  <c r="D112" i="4"/>
  <c r="C112" i="4"/>
  <c r="B112" i="4"/>
  <c r="N112" i="1"/>
  <c r="N112" i="4" s="1"/>
  <c r="J112" i="1"/>
  <c r="E112" i="1"/>
  <c r="F112" i="1" s="1"/>
  <c r="F112" i="4" s="1"/>
  <c r="M111" i="4"/>
  <c r="L111" i="4"/>
  <c r="I111" i="4"/>
  <c r="H111" i="4"/>
  <c r="G111" i="4"/>
  <c r="D111" i="4"/>
  <c r="C111" i="4"/>
  <c r="B111" i="4"/>
  <c r="N111" i="1"/>
  <c r="N111" i="4" s="1"/>
  <c r="J111" i="1"/>
  <c r="E111" i="1"/>
  <c r="F111" i="1" s="1"/>
  <c r="F111" i="4" s="1"/>
  <c r="F116" i="1"/>
  <c r="F116" i="4" s="1"/>
  <c r="N104" i="1"/>
  <c r="M110" i="4"/>
  <c r="L110" i="4"/>
  <c r="I110" i="4"/>
  <c r="H110" i="4"/>
  <c r="G110" i="4"/>
  <c r="D110" i="4"/>
  <c r="C110" i="4"/>
  <c r="B110" i="4"/>
  <c r="N110" i="1"/>
  <c r="O115" i="1" s="1"/>
  <c r="O115" i="4" s="1"/>
  <c r="J110" i="1"/>
  <c r="K110" i="1" s="1"/>
  <c r="K110" i="4" s="1"/>
  <c r="E110" i="1"/>
  <c r="E110" i="4"/>
  <c r="M113" i="1"/>
  <c r="M113" i="4" s="1"/>
  <c r="L113" i="1"/>
  <c r="L113" i="4" s="1"/>
  <c r="I113" i="1"/>
  <c r="I113" i="4" s="1"/>
  <c r="H113" i="1"/>
  <c r="H113" i="4"/>
  <c r="G113" i="1"/>
  <c r="G113" i="4" s="1"/>
  <c r="D113" i="1"/>
  <c r="D113" i="4"/>
  <c r="C113" i="1"/>
  <c r="C113" i="4" s="1"/>
  <c r="B113" i="1"/>
  <c r="B113" i="4"/>
  <c r="M109" i="4"/>
  <c r="L109" i="4"/>
  <c r="I109" i="4"/>
  <c r="H109" i="4"/>
  <c r="G109" i="4"/>
  <c r="D109" i="4"/>
  <c r="C109" i="4"/>
  <c r="B109" i="4"/>
  <c r="N109" i="1"/>
  <c r="N109" i="4"/>
  <c r="J109" i="1"/>
  <c r="E109" i="1"/>
  <c r="E109" i="4" s="1"/>
  <c r="N107" i="1"/>
  <c r="J107" i="1"/>
  <c r="E107" i="1"/>
  <c r="H107" i="4"/>
  <c r="H106" i="4"/>
  <c r="H105" i="4"/>
  <c r="H104" i="4"/>
  <c r="C107" i="4"/>
  <c r="C106" i="4"/>
  <c r="C105" i="4"/>
  <c r="C104" i="4"/>
  <c r="N106" i="1"/>
  <c r="N106" i="4" s="1"/>
  <c r="M108" i="1"/>
  <c r="M108" i="4" s="1"/>
  <c r="L108" i="1"/>
  <c r="J106" i="1"/>
  <c r="K111" i="1"/>
  <c r="K111" i="4"/>
  <c r="I108" i="1"/>
  <c r="I108" i="4"/>
  <c r="H108" i="1"/>
  <c r="H108" i="4"/>
  <c r="G108" i="1"/>
  <c r="G108" i="4"/>
  <c r="E106" i="1"/>
  <c r="D108" i="1"/>
  <c r="D108" i="4" s="1"/>
  <c r="C108" i="1"/>
  <c r="C108" i="4"/>
  <c r="B108" i="1"/>
  <c r="B108" i="4" s="1"/>
  <c r="J105" i="1"/>
  <c r="E105" i="1"/>
  <c r="E104" i="1"/>
  <c r="N105" i="1"/>
  <c r="L108" i="4"/>
  <c r="M107" i="4"/>
  <c r="L107" i="4"/>
  <c r="I107" i="4"/>
  <c r="G107" i="4"/>
  <c r="D107" i="4"/>
  <c r="B107" i="4"/>
  <c r="M106" i="4"/>
  <c r="L106" i="4"/>
  <c r="I106" i="4"/>
  <c r="G106" i="4"/>
  <c r="D106" i="4"/>
  <c r="B106" i="4"/>
  <c r="M105" i="4"/>
  <c r="L105" i="4"/>
  <c r="I105" i="4"/>
  <c r="G105" i="4"/>
  <c r="D105" i="4"/>
  <c r="B105" i="4"/>
  <c r="M104" i="4"/>
  <c r="L104" i="4"/>
  <c r="I104" i="4"/>
  <c r="G104" i="4"/>
  <c r="D104" i="4"/>
  <c r="B104" i="4"/>
  <c r="J104" i="1"/>
  <c r="K104" i="1" s="1"/>
  <c r="K104" i="4" s="1"/>
  <c r="E104" i="4"/>
  <c r="M97" i="4"/>
  <c r="L97" i="4"/>
  <c r="I97" i="4"/>
  <c r="G97" i="4"/>
  <c r="D97" i="4"/>
  <c r="B97" i="4"/>
  <c r="N97" i="1"/>
  <c r="J97" i="1"/>
  <c r="E97" i="1"/>
  <c r="M96" i="4"/>
  <c r="L96" i="4"/>
  <c r="I96" i="4"/>
  <c r="G96" i="4"/>
  <c r="D96" i="4"/>
  <c r="B96" i="4"/>
  <c r="N96" i="1"/>
  <c r="J96" i="1"/>
  <c r="J96" i="4"/>
  <c r="E96" i="1"/>
  <c r="E96" i="4" s="1"/>
  <c r="M98" i="1"/>
  <c r="M98" i="4" s="1"/>
  <c r="M95" i="4"/>
  <c r="M94" i="4"/>
  <c r="L95" i="4"/>
  <c r="I95" i="4"/>
  <c r="G95" i="4"/>
  <c r="E95" i="1"/>
  <c r="E95" i="4" s="1"/>
  <c r="D95" i="4"/>
  <c r="D98" i="4" s="1"/>
  <c r="B95" i="4"/>
  <c r="N95" i="1"/>
  <c r="N95" i="4"/>
  <c r="J95" i="1"/>
  <c r="K95" i="1" s="1"/>
  <c r="K95" i="4" s="1"/>
  <c r="N94" i="1"/>
  <c r="N94" i="4"/>
  <c r="L98" i="1"/>
  <c r="I98" i="1"/>
  <c r="G98" i="1"/>
  <c r="E94" i="1"/>
  <c r="F104" i="1" s="1"/>
  <c r="F104" i="4" s="1"/>
  <c r="D98" i="1"/>
  <c r="B98" i="1"/>
  <c r="J94" i="1"/>
  <c r="L94" i="4"/>
  <c r="I94" i="4"/>
  <c r="G94" i="4"/>
  <c r="D94" i="4"/>
  <c r="B94" i="4"/>
  <c r="B98" i="4" s="1"/>
  <c r="N90" i="1"/>
  <c r="N91" i="1"/>
  <c r="O96" i="1"/>
  <c r="O96" i="4" s="1"/>
  <c r="N92" i="1"/>
  <c r="O92" i="1" s="1"/>
  <c r="O92" i="4" s="1"/>
  <c r="M93" i="1"/>
  <c r="M93" i="4"/>
  <c r="L93" i="1"/>
  <c r="L93" i="4" s="1"/>
  <c r="J90" i="1"/>
  <c r="J91" i="1"/>
  <c r="J91" i="4"/>
  <c r="J92" i="1"/>
  <c r="K92" i="1" s="1"/>
  <c r="K92" i="4" s="1"/>
  <c r="I93" i="1"/>
  <c r="I93" i="4" s="1"/>
  <c r="G93" i="1"/>
  <c r="G93" i="4" s="1"/>
  <c r="E90" i="1"/>
  <c r="E91" i="1"/>
  <c r="E92" i="1"/>
  <c r="D93" i="1"/>
  <c r="D93" i="4" s="1"/>
  <c r="B93" i="1"/>
  <c r="B93" i="4"/>
  <c r="M92" i="4"/>
  <c r="L92" i="4"/>
  <c r="J92" i="4"/>
  <c r="I92" i="4"/>
  <c r="G92" i="4"/>
  <c r="D92" i="4"/>
  <c r="B92" i="4"/>
  <c r="N91" i="4"/>
  <c r="M91" i="4"/>
  <c r="L91" i="4"/>
  <c r="I91" i="4"/>
  <c r="G91" i="4"/>
  <c r="D91" i="4"/>
  <c r="B91" i="4"/>
  <c r="M90" i="4"/>
  <c r="L90" i="4"/>
  <c r="I90" i="4"/>
  <c r="G90" i="4"/>
  <c r="D90" i="4"/>
  <c r="B90" i="4"/>
  <c r="M89" i="4"/>
  <c r="L89" i="4"/>
  <c r="I89" i="4"/>
  <c r="G89" i="4"/>
  <c r="D89" i="4"/>
  <c r="B89" i="4"/>
  <c r="N89" i="1"/>
  <c r="J89" i="1"/>
  <c r="E89" i="1"/>
  <c r="E89" i="4" s="1"/>
  <c r="N87" i="1"/>
  <c r="N88" i="1" s="1"/>
  <c r="J87" i="1"/>
  <c r="E87" i="1"/>
  <c r="N86" i="1"/>
  <c r="N86" i="4" s="1"/>
  <c r="J86" i="1"/>
  <c r="K91" i="1" s="1"/>
  <c r="K91" i="4" s="1"/>
  <c r="E86" i="1"/>
  <c r="M88" i="1"/>
  <c r="M88" i="4" s="1"/>
  <c r="L88" i="1"/>
  <c r="L88" i="4" s="1"/>
  <c r="I88" i="1"/>
  <c r="I88" i="4" s="1"/>
  <c r="G88" i="1"/>
  <c r="G88" i="4" s="1"/>
  <c r="E85" i="1"/>
  <c r="D88" i="1"/>
  <c r="D88" i="4"/>
  <c r="B88" i="1"/>
  <c r="B88" i="4" s="1"/>
  <c r="M87" i="4"/>
  <c r="L87" i="4"/>
  <c r="I87" i="4"/>
  <c r="G87" i="4"/>
  <c r="E87" i="4"/>
  <c r="D87" i="4"/>
  <c r="B87" i="4"/>
  <c r="M86" i="4"/>
  <c r="L86" i="4"/>
  <c r="I86" i="4"/>
  <c r="G86" i="4"/>
  <c r="E86" i="4"/>
  <c r="D86" i="4"/>
  <c r="B86" i="4"/>
  <c r="M85" i="4"/>
  <c r="L85" i="4"/>
  <c r="I85" i="4"/>
  <c r="G85" i="4"/>
  <c r="D85" i="4"/>
  <c r="B85" i="4"/>
  <c r="N85" i="1"/>
  <c r="J85" i="1"/>
  <c r="E84" i="1"/>
  <c r="E88" i="1" s="1"/>
  <c r="B19" i="2" s="1"/>
  <c r="E79" i="1"/>
  <c r="E80" i="1"/>
  <c r="E80" i="4" s="1"/>
  <c r="E81" i="1"/>
  <c r="F86" i="1" s="1"/>
  <c r="F86" i="4"/>
  <c r="E82" i="1"/>
  <c r="E83" i="1" s="1"/>
  <c r="N84" i="1"/>
  <c r="J84" i="1"/>
  <c r="N79" i="1"/>
  <c r="M84" i="4"/>
  <c r="L84" i="4"/>
  <c r="J79" i="1"/>
  <c r="I84" i="4"/>
  <c r="G84" i="4"/>
  <c r="D84" i="4"/>
  <c r="B84" i="4"/>
  <c r="L83" i="1"/>
  <c r="L83" i="4" s="1"/>
  <c r="M83" i="1"/>
  <c r="M83" i="4" s="1"/>
  <c r="G83" i="1"/>
  <c r="G83" i="4" s="1"/>
  <c r="I83" i="1"/>
  <c r="N82" i="1"/>
  <c r="J82" i="1"/>
  <c r="J82" i="4" s="1"/>
  <c r="N81" i="1"/>
  <c r="J81" i="1"/>
  <c r="L78" i="1"/>
  <c r="N78" i="1" s="1"/>
  <c r="L78" i="4"/>
  <c r="M78" i="1"/>
  <c r="N77" i="1"/>
  <c r="N76" i="1"/>
  <c r="O76" i="1" s="1"/>
  <c r="O76" i="4" s="1"/>
  <c r="N80" i="1"/>
  <c r="N80" i="4" s="1"/>
  <c r="N75" i="1"/>
  <c r="N75" i="4" s="1"/>
  <c r="G78" i="1"/>
  <c r="I78" i="1"/>
  <c r="I78" i="4" s="1"/>
  <c r="J77" i="1"/>
  <c r="J76" i="1"/>
  <c r="J80" i="1"/>
  <c r="J80" i="4" s="1"/>
  <c r="J75" i="1"/>
  <c r="D83" i="1"/>
  <c r="D83" i="4" s="1"/>
  <c r="B83" i="1"/>
  <c r="B83" i="4" s="1"/>
  <c r="B78" i="1"/>
  <c r="D78" i="1"/>
  <c r="D78" i="4" s="1"/>
  <c r="E77" i="1"/>
  <c r="E77" i="4" s="1"/>
  <c r="E76" i="1"/>
  <c r="F76" i="1" s="1"/>
  <c r="F76" i="4" s="1"/>
  <c r="E75" i="1"/>
  <c r="M82" i="4"/>
  <c r="L82" i="4"/>
  <c r="I82" i="4"/>
  <c r="G82" i="4"/>
  <c r="D82" i="4"/>
  <c r="B82" i="4"/>
  <c r="N81" i="4"/>
  <c r="M81" i="4"/>
  <c r="L81" i="4"/>
  <c r="J81" i="4"/>
  <c r="I81" i="4"/>
  <c r="G81" i="4"/>
  <c r="E81" i="4"/>
  <c r="D81" i="4"/>
  <c r="B81" i="4"/>
  <c r="M80" i="4"/>
  <c r="L80" i="4"/>
  <c r="I80" i="4"/>
  <c r="G80" i="4"/>
  <c r="D80" i="4"/>
  <c r="B80" i="4"/>
  <c r="N74" i="1"/>
  <c r="M79" i="4"/>
  <c r="L79" i="4"/>
  <c r="J74" i="1"/>
  <c r="I79" i="4"/>
  <c r="G79" i="4"/>
  <c r="E74" i="1"/>
  <c r="D79" i="4"/>
  <c r="B79" i="4"/>
  <c r="L73" i="1"/>
  <c r="M73" i="1"/>
  <c r="G73" i="1"/>
  <c r="J73" i="1" s="1"/>
  <c r="G73" i="4"/>
  <c r="I73" i="1"/>
  <c r="B73" i="1"/>
  <c r="D73" i="1"/>
  <c r="M78" i="4"/>
  <c r="N72" i="1"/>
  <c r="N72" i="4" s="1"/>
  <c r="N77" i="4"/>
  <c r="M77" i="4"/>
  <c r="L77" i="4"/>
  <c r="J72" i="1"/>
  <c r="J72" i="4" s="1"/>
  <c r="K77" i="1"/>
  <c r="K77" i="4" s="1"/>
  <c r="J77" i="4"/>
  <c r="I77" i="4"/>
  <c r="G77" i="4"/>
  <c r="E72" i="1"/>
  <c r="E72" i="4" s="1"/>
  <c r="D77" i="4"/>
  <c r="B77" i="4"/>
  <c r="N71" i="1"/>
  <c r="M76" i="4"/>
  <c r="L76" i="4"/>
  <c r="J71" i="1"/>
  <c r="I76" i="4"/>
  <c r="G76" i="4"/>
  <c r="E70" i="1"/>
  <c r="D76" i="4"/>
  <c r="B76" i="4"/>
  <c r="N70" i="1"/>
  <c r="M75" i="4"/>
  <c r="L75" i="4"/>
  <c r="J70" i="1"/>
  <c r="I75" i="4"/>
  <c r="G75" i="4"/>
  <c r="D75" i="4"/>
  <c r="B75" i="4"/>
  <c r="N69" i="1"/>
  <c r="M74" i="4"/>
  <c r="L74" i="4"/>
  <c r="J69" i="1"/>
  <c r="J74" i="4"/>
  <c r="I74" i="4"/>
  <c r="G74" i="4"/>
  <c r="E69" i="1"/>
  <c r="E69" i="4"/>
  <c r="D74" i="4"/>
  <c r="B74" i="4"/>
  <c r="N67" i="1"/>
  <c r="N66" i="1"/>
  <c r="J67" i="1"/>
  <c r="J66" i="1"/>
  <c r="N65" i="1"/>
  <c r="N65" i="4" s="1"/>
  <c r="J65" i="1"/>
  <c r="L68" i="1"/>
  <c r="L68" i="4" s="1"/>
  <c r="M68" i="1"/>
  <c r="G68" i="1"/>
  <c r="G68" i="4"/>
  <c r="I68" i="1"/>
  <c r="I68" i="4" s="1"/>
  <c r="B68" i="1"/>
  <c r="D68" i="1"/>
  <c r="N62" i="1"/>
  <c r="N62" i="4" s="1"/>
  <c r="N57" i="1"/>
  <c r="N61" i="1"/>
  <c r="N61" i="4" s="1"/>
  <c r="N56" i="1"/>
  <c r="O56" i="1" s="1"/>
  <c r="N64" i="1"/>
  <c r="O69" i="1" s="1"/>
  <c r="O69" i="4" s="1"/>
  <c r="J64" i="1"/>
  <c r="E67" i="1"/>
  <c r="E71" i="1"/>
  <c r="E71" i="4"/>
  <c r="E65" i="1"/>
  <c r="E65" i="4" s="1"/>
  <c r="E64" i="1"/>
  <c r="M73" i="4"/>
  <c r="B73" i="4"/>
  <c r="M72" i="4"/>
  <c r="L72" i="4"/>
  <c r="I72" i="4"/>
  <c r="G72" i="4"/>
  <c r="D72" i="4"/>
  <c r="B72" i="4"/>
  <c r="N71" i="4"/>
  <c r="M71" i="4"/>
  <c r="L71" i="4"/>
  <c r="I71" i="4"/>
  <c r="G71" i="4"/>
  <c r="D71" i="4"/>
  <c r="B71" i="4"/>
  <c r="N70" i="4"/>
  <c r="M70" i="4"/>
  <c r="L70" i="4"/>
  <c r="I70" i="4"/>
  <c r="G70" i="4"/>
  <c r="D70" i="4"/>
  <c r="B70" i="4"/>
  <c r="M69" i="4"/>
  <c r="L69" i="4"/>
  <c r="I69" i="4"/>
  <c r="G69" i="4"/>
  <c r="D69" i="4"/>
  <c r="B69" i="4"/>
  <c r="L63" i="1"/>
  <c r="L63" i="4" s="1"/>
  <c r="M63" i="1"/>
  <c r="G63" i="1"/>
  <c r="G63" i="4" s="1"/>
  <c r="I63" i="1"/>
  <c r="I63" i="4"/>
  <c r="B63" i="1"/>
  <c r="B63" i="4" s="1"/>
  <c r="D63" i="1"/>
  <c r="D63" i="4" s="1"/>
  <c r="D68" i="4"/>
  <c r="M67" i="4"/>
  <c r="L67" i="4"/>
  <c r="J62" i="1"/>
  <c r="J62" i="4" s="1"/>
  <c r="I67" i="4"/>
  <c r="G67" i="4"/>
  <c r="E62" i="1"/>
  <c r="D67" i="4"/>
  <c r="B67" i="4"/>
  <c r="N60" i="1"/>
  <c r="N60" i="4" s="1"/>
  <c r="M66" i="4"/>
  <c r="L66" i="4"/>
  <c r="J60" i="1"/>
  <c r="K66" i="1"/>
  <c r="K66" i="4" s="1"/>
  <c r="J66" i="4"/>
  <c r="I66" i="4"/>
  <c r="G66" i="4"/>
  <c r="E66" i="1"/>
  <c r="E60" i="1"/>
  <c r="E66" i="4"/>
  <c r="D66" i="4"/>
  <c r="B66" i="4"/>
  <c r="M65" i="4"/>
  <c r="L65" i="4"/>
  <c r="I65" i="4"/>
  <c r="G65" i="4"/>
  <c r="D65" i="4"/>
  <c r="B65" i="4"/>
  <c r="N59" i="1"/>
  <c r="O64" i="1"/>
  <c r="O64" i="4" s="1"/>
  <c r="N64" i="4"/>
  <c r="M64" i="4"/>
  <c r="L64" i="4"/>
  <c r="J59" i="1"/>
  <c r="J64" i="4"/>
  <c r="I64" i="4"/>
  <c r="G64" i="4"/>
  <c r="E59" i="1"/>
  <c r="F59" i="1" s="1"/>
  <c r="F59" i="4" s="1"/>
  <c r="E64" i="4"/>
  <c r="D64" i="4"/>
  <c r="B64" i="4"/>
  <c r="L58" i="1"/>
  <c r="M58" i="1"/>
  <c r="M63" i="4"/>
  <c r="G58" i="1"/>
  <c r="G58" i="4" s="1"/>
  <c r="I58" i="1"/>
  <c r="B58" i="1"/>
  <c r="D58" i="1"/>
  <c r="M62" i="4"/>
  <c r="L62" i="4"/>
  <c r="J57" i="1"/>
  <c r="I62" i="4"/>
  <c r="G62" i="4"/>
  <c r="E57" i="1"/>
  <c r="E57" i="4" s="1"/>
  <c r="D62" i="4"/>
  <c r="B62" i="4"/>
  <c r="M61" i="4"/>
  <c r="L61" i="4"/>
  <c r="J61" i="1"/>
  <c r="J55" i="1"/>
  <c r="K60" i="1" s="1"/>
  <c r="K60" i="4" s="1"/>
  <c r="I61" i="4"/>
  <c r="G61" i="4"/>
  <c r="E61" i="1"/>
  <c r="E55" i="1"/>
  <c r="F60" i="1" s="1"/>
  <c r="F60" i="4" s="1"/>
  <c r="F61" i="1"/>
  <c r="F61" i="4"/>
  <c r="E61" i="4"/>
  <c r="D61" i="4"/>
  <c r="B61" i="4"/>
  <c r="N55" i="1"/>
  <c r="O60" i="1" s="1"/>
  <c r="O60" i="4" s="1"/>
  <c r="M60" i="4"/>
  <c r="L60" i="4"/>
  <c r="J60" i="4"/>
  <c r="I60" i="4"/>
  <c r="G60" i="4"/>
  <c r="D60" i="4"/>
  <c r="B60" i="4"/>
  <c r="N54" i="1"/>
  <c r="O59" i="1"/>
  <c r="O59" i="4" s="1"/>
  <c r="N59" i="4"/>
  <c r="M59" i="4"/>
  <c r="L59" i="4"/>
  <c r="J54" i="1"/>
  <c r="J54" i="4" s="1"/>
  <c r="I59" i="4"/>
  <c r="G59" i="4"/>
  <c r="E54" i="1"/>
  <c r="E59" i="4"/>
  <c r="D59" i="4"/>
  <c r="B59" i="4"/>
  <c r="L53" i="1"/>
  <c r="M53" i="1"/>
  <c r="L58" i="4"/>
  <c r="G53" i="1"/>
  <c r="I53" i="1"/>
  <c r="I58" i="4"/>
  <c r="B53" i="1"/>
  <c r="D53" i="1"/>
  <c r="D58" i="4"/>
  <c r="N52" i="1"/>
  <c r="N57" i="4"/>
  <c r="M57" i="4"/>
  <c r="L57" i="4"/>
  <c r="J52" i="1"/>
  <c r="J52" i="4" s="1"/>
  <c r="I57" i="4"/>
  <c r="G57" i="4"/>
  <c r="E52" i="1"/>
  <c r="D57" i="4"/>
  <c r="B57" i="4"/>
  <c r="N50" i="1"/>
  <c r="O56" i="4"/>
  <c r="N56" i="4"/>
  <c r="M56" i="4"/>
  <c r="L56" i="4"/>
  <c r="J56" i="1"/>
  <c r="K56" i="1" s="1"/>
  <c r="J56" i="4"/>
  <c r="J50" i="1"/>
  <c r="I56" i="4"/>
  <c r="G56" i="4"/>
  <c r="E56" i="1"/>
  <c r="E56" i="4" s="1"/>
  <c r="E50" i="1"/>
  <c r="D56" i="4"/>
  <c r="B56" i="4"/>
  <c r="M55" i="4"/>
  <c r="L55" i="4"/>
  <c r="K55" i="1"/>
  <c r="K55" i="4" s="1"/>
  <c r="I55" i="4"/>
  <c r="G55" i="4"/>
  <c r="D55" i="4"/>
  <c r="B55" i="4"/>
  <c r="N49" i="1"/>
  <c r="O54" i="1"/>
  <c r="O54" i="4" s="1"/>
  <c r="N54" i="4"/>
  <c r="M54" i="4"/>
  <c r="L54" i="4"/>
  <c r="J49" i="1"/>
  <c r="I54" i="4"/>
  <c r="G54" i="4"/>
  <c r="E49" i="1"/>
  <c r="E54" i="4"/>
  <c r="D54" i="4"/>
  <c r="B54" i="4"/>
  <c r="E17" i="1"/>
  <c r="E12" i="1"/>
  <c r="E12" i="4" s="1"/>
  <c r="E16" i="1"/>
  <c r="E16" i="4" s="1"/>
  <c r="E11" i="1"/>
  <c r="E11" i="4" s="1"/>
  <c r="E15" i="1"/>
  <c r="E10" i="1"/>
  <c r="E10" i="4" s="1"/>
  <c r="E14" i="1"/>
  <c r="E9" i="1"/>
  <c r="E9" i="4" s="1"/>
  <c r="B13" i="1"/>
  <c r="B13" i="4"/>
  <c r="D13" i="1"/>
  <c r="E4" i="1"/>
  <c r="E5" i="1"/>
  <c r="E6" i="1"/>
  <c r="E6" i="4" s="1"/>
  <c r="E7" i="1"/>
  <c r="E7" i="4"/>
  <c r="L48" i="1"/>
  <c r="L43" i="1"/>
  <c r="N43" i="1" s="1"/>
  <c r="D10" i="2" s="1"/>
  <c r="L38" i="1"/>
  <c r="L38" i="4" s="1"/>
  <c r="J41" i="1"/>
  <c r="J41" i="4" s="1"/>
  <c r="J36" i="1"/>
  <c r="G38" i="1"/>
  <c r="J38" i="1" s="1"/>
  <c r="G43" i="1"/>
  <c r="G43" i="4" s="1"/>
  <c r="G48" i="1"/>
  <c r="G48" i="4" s="1"/>
  <c r="B48" i="1"/>
  <c r="B43" i="1"/>
  <c r="B38" i="1"/>
  <c r="B33" i="1"/>
  <c r="E33" i="1" s="1"/>
  <c r="B28" i="1"/>
  <c r="B23" i="1"/>
  <c r="B18" i="1"/>
  <c r="B18" i="4" s="1"/>
  <c r="D8" i="1"/>
  <c r="D8" i="4" s="1"/>
  <c r="B8" i="1"/>
  <c r="B8" i="4" s="1"/>
  <c r="M48" i="1"/>
  <c r="M48" i="4" s="1"/>
  <c r="N47" i="1"/>
  <c r="N47" i="4" s="1"/>
  <c r="N51" i="1"/>
  <c r="N51" i="4"/>
  <c r="N45" i="1"/>
  <c r="N44" i="1"/>
  <c r="N44" i="4"/>
  <c r="M43" i="1"/>
  <c r="M43" i="4" s="1"/>
  <c r="N42" i="1"/>
  <c r="N42" i="4" s="1"/>
  <c r="N46" i="1"/>
  <c r="N40" i="1"/>
  <c r="N39" i="1"/>
  <c r="M38" i="1"/>
  <c r="N37" i="1"/>
  <c r="N41" i="1"/>
  <c r="N41" i="4"/>
  <c r="N35" i="1"/>
  <c r="N34" i="1"/>
  <c r="N34" i="4" s="1"/>
  <c r="N36" i="1"/>
  <c r="N36" i="4"/>
  <c r="I48" i="1"/>
  <c r="J47" i="1"/>
  <c r="J47" i="4" s="1"/>
  <c r="J51" i="1"/>
  <c r="J51" i="4"/>
  <c r="J45" i="1"/>
  <c r="J45" i="4" s="1"/>
  <c r="J44" i="1"/>
  <c r="K44" i="1" s="1"/>
  <c r="K44" i="4" s="1"/>
  <c r="I43" i="1"/>
  <c r="J42" i="1"/>
  <c r="J42" i="4" s="1"/>
  <c r="J46" i="1"/>
  <c r="J46" i="4" s="1"/>
  <c r="J40" i="1"/>
  <c r="J40" i="4" s="1"/>
  <c r="J39" i="1"/>
  <c r="J39" i="4" s="1"/>
  <c r="I38" i="1"/>
  <c r="J37" i="1"/>
  <c r="D48" i="1"/>
  <c r="D48" i="4" s="1"/>
  <c r="D43" i="1"/>
  <c r="D43" i="4" s="1"/>
  <c r="D38" i="1"/>
  <c r="D33" i="1"/>
  <c r="D33" i="4" s="1"/>
  <c r="D28" i="1"/>
  <c r="D28" i="4"/>
  <c r="D23" i="1"/>
  <c r="D23" i="4" s="1"/>
  <c r="D18" i="1"/>
  <c r="D18" i="4" s="1"/>
  <c r="E47" i="1"/>
  <c r="F52" i="1"/>
  <c r="F52" i="4" s="1"/>
  <c r="E51" i="1"/>
  <c r="E45" i="1"/>
  <c r="E44" i="1"/>
  <c r="E44" i="4" s="1"/>
  <c r="E42" i="1"/>
  <c r="E46" i="1"/>
  <c r="E40" i="1"/>
  <c r="F45" i="1" s="1"/>
  <c r="F45" i="4" s="1"/>
  <c r="E39" i="1"/>
  <c r="E39" i="4" s="1"/>
  <c r="E37" i="1"/>
  <c r="F42" i="1" s="1"/>
  <c r="F42" i="4" s="1"/>
  <c r="E41" i="1"/>
  <c r="E35" i="1"/>
  <c r="E34" i="1"/>
  <c r="E34" i="4"/>
  <c r="E32" i="1"/>
  <c r="E36" i="1"/>
  <c r="E36" i="4" s="1"/>
  <c r="E30" i="1"/>
  <c r="F35" i="1" s="1"/>
  <c r="F35" i="4" s="1"/>
  <c r="E29" i="1"/>
  <c r="E27" i="1"/>
  <c r="E31" i="1"/>
  <c r="E31" i="4"/>
  <c r="E25" i="1"/>
  <c r="E24" i="1"/>
  <c r="E22" i="1"/>
  <c r="E26" i="1"/>
  <c r="E20" i="1"/>
  <c r="F20" i="1" s="1"/>
  <c r="F20" i="4"/>
  <c r="E19" i="1"/>
  <c r="E19" i="4" s="1"/>
  <c r="E21" i="1"/>
  <c r="E21" i="4" s="1"/>
  <c r="I53" i="4"/>
  <c r="D53" i="4"/>
  <c r="M52" i="4"/>
  <c r="L52" i="4"/>
  <c r="I52" i="4"/>
  <c r="G52" i="4"/>
  <c r="E52" i="4"/>
  <c r="D52" i="4"/>
  <c r="B52" i="4"/>
  <c r="M51" i="4"/>
  <c r="L51" i="4"/>
  <c r="I51" i="4"/>
  <c r="G51" i="4"/>
  <c r="D51" i="4"/>
  <c r="B51" i="4"/>
  <c r="N50" i="4"/>
  <c r="M50" i="4"/>
  <c r="L50" i="4"/>
  <c r="I50" i="4"/>
  <c r="G50" i="4"/>
  <c r="D50" i="4"/>
  <c r="B50" i="4"/>
  <c r="M49" i="4"/>
  <c r="L49" i="4"/>
  <c r="I49" i="4"/>
  <c r="G49" i="4"/>
  <c r="D49" i="4"/>
  <c r="B49" i="4"/>
  <c r="I48" i="4"/>
  <c r="M47" i="4"/>
  <c r="L47" i="4"/>
  <c r="I47" i="4"/>
  <c r="G47" i="4"/>
  <c r="E47" i="4"/>
  <c r="D47" i="4"/>
  <c r="B47" i="4"/>
  <c r="N46" i="4"/>
  <c r="M46" i="4"/>
  <c r="L46" i="4"/>
  <c r="I46" i="4"/>
  <c r="G46" i="4"/>
  <c r="E46" i="4"/>
  <c r="D46" i="4"/>
  <c r="B46" i="4"/>
  <c r="M45" i="4"/>
  <c r="L45" i="4"/>
  <c r="I45" i="4"/>
  <c r="G45" i="4"/>
  <c r="D45" i="4"/>
  <c r="B45" i="4"/>
  <c r="M44" i="4"/>
  <c r="L44" i="4"/>
  <c r="I44" i="4"/>
  <c r="G44" i="4"/>
  <c r="F44" i="4"/>
  <c r="D44" i="4"/>
  <c r="B44" i="4"/>
  <c r="M42" i="4"/>
  <c r="L42" i="4"/>
  <c r="I42" i="4"/>
  <c r="G42" i="4"/>
  <c r="E42" i="4"/>
  <c r="D42" i="4"/>
  <c r="B42" i="4"/>
  <c r="M41" i="4"/>
  <c r="L41" i="4"/>
  <c r="I41" i="4"/>
  <c r="G41" i="4"/>
  <c r="D41" i="4"/>
  <c r="B41" i="4"/>
  <c r="M40" i="4"/>
  <c r="L40" i="4"/>
  <c r="K40" i="4"/>
  <c r="I40" i="4"/>
  <c r="G40" i="4"/>
  <c r="D40" i="4"/>
  <c r="B40" i="4"/>
  <c r="M39" i="4"/>
  <c r="L39" i="4"/>
  <c r="K39" i="4"/>
  <c r="I39" i="4"/>
  <c r="G39" i="4"/>
  <c r="F39" i="4"/>
  <c r="D39" i="4"/>
  <c r="B39" i="4"/>
  <c r="O38" i="4"/>
  <c r="K38" i="4"/>
  <c r="I38" i="4"/>
  <c r="D38" i="4"/>
  <c r="O37" i="4"/>
  <c r="M37" i="4"/>
  <c r="L37" i="4"/>
  <c r="K37" i="4"/>
  <c r="I37" i="4"/>
  <c r="G37" i="4"/>
  <c r="D37" i="4"/>
  <c r="B37" i="4"/>
  <c r="O36" i="4"/>
  <c r="M36" i="4"/>
  <c r="L36" i="4"/>
  <c r="K36" i="4"/>
  <c r="J36" i="4"/>
  <c r="I36" i="4"/>
  <c r="G36" i="4"/>
  <c r="D36" i="4"/>
  <c r="B36" i="4"/>
  <c r="O35" i="4"/>
  <c r="M35" i="4"/>
  <c r="L35" i="4"/>
  <c r="K35" i="4"/>
  <c r="J35" i="4"/>
  <c r="I35" i="4"/>
  <c r="G35" i="4"/>
  <c r="D35" i="4"/>
  <c r="B35" i="4"/>
  <c r="O34" i="4"/>
  <c r="M34" i="4"/>
  <c r="L34" i="4"/>
  <c r="K34" i="4"/>
  <c r="J34" i="4"/>
  <c r="I34" i="4"/>
  <c r="G34" i="4"/>
  <c r="F34" i="4"/>
  <c r="D34" i="4"/>
  <c r="B34" i="4"/>
  <c r="O33" i="4"/>
  <c r="N33" i="4"/>
  <c r="M33" i="4"/>
  <c r="L33" i="4"/>
  <c r="K33" i="4"/>
  <c r="J33" i="4"/>
  <c r="I33" i="4"/>
  <c r="G33" i="4"/>
  <c r="B33" i="4"/>
  <c r="O32" i="4"/>
  <c r="N32" i="4"/>
  <c r="M32" i="4"/>
  <c r="L32" i="4"/>
  <c r="K32" i="4"/>
  <c r="J32" i="4"/>
  <c r="I32" i="4"/>
  <c r="G32" i="4"/>
  <c r="E32" i="4"/>
  <c r="D32" i="4"/>
  <c r="B32" i="4"/>
  <c r="O31" i="4"/>
  <c r="N31" i="4"/>
  <c r="M31" i="4"/>
  <c r="L31" i="4"/>
  <c r="K31" i="4"/>
  <c r="J31" i="4"/>
  <c r="I31" i="4"/>
  <c r="G31" i="4"/>
  <c r="D31" i="4"/>
  <c r="B31" i="4"/>
  <c r="O30" i="4"/>
  <c r="N30" i="4"/>
  <c r="M30" i="4"/>
  <c r="L30" i="4"/>
  <c r="K30" i="4"/>
  <c r="J30" i="4"/>
  <c r="I30" i="4"/>
  <c r="G30" i="4"/>
  <c r="D30" i="4"/>
  <c r="B30" i="4"/>
  <c r="O29" i="4"/>
  <c r="N29" i="4"/>
  <c r="M29" i="4"/>
  <c r="L29" i="4"/>
  <c r="K29" i="4"/>
  <c r="J29" i="4"/>
  <c r="I29" i="4"/>
  <c r="G29" i="4"/>
  <c r="E29" i="4"/>
  <c r="D29" i="4"/>
  <c r="B29" i="4"/>
  <c r="O28" i="4"/>
  <c r="N28" i="4"/>
  <c r="M28" i="4"/>
  <c r="L28" i="4"/>
  <c r="K28" i="4"/>
  <c r="J28" i="4"/>
  <c r="I28" i="4"/>
  <c r="G28" i="4"/>
  <c r="O27" i="4"/>
  <c r="N27" i="4"/>
  <c r="M27" i="4"/>
  <c r="L27" i="4"/>
  <c r="K27" i="4"/>
  <c r="J27" i="4"/>
  <c r="I27" i="4"/>
  <c r="G27" i="4"/>
  <c r="D27" i="4"/>
  <c r="B27" i="4"/>
  <c r="O26" i="4"/>
  <c r="N26" i="4"/>
  <c r="M26" i="4"/>
  <c r="L26" i="4"/>
  <c r="K26" i="4"/>
  <c r="J26" i="4"/>
  <c r="I26" i="4"/>
  <c r="G26" i="4"/>
  <c r="D26" i="4"/>
  <c r="B26" i="4"/>
  <c r="O25" i="4"/>
  <c r="N25" i="4"/>
  <c r="M25" i="4"/>
  <c r="L25" i="4"/>
  <c r="K25" i="4"/>
  <c r="J25" i="4"/>
  <c r="I25" i="4"/>
  <c r="G25" i="4"/>
  <c r="D25" i="4"/>
  <c r="B25" i="4"/>
  <c r="O24" i="4"/>
  <c r="N24" i="4"/>
  <c r="M24" i="4"/>
  <c r="L24" i="4"/>
  <c r="K24" i="4"/>
  <c r="J24" i="4"/>
  <c r="I24" i="4"/>
  <c r="G24" i="4"/>
  <c r="D24" i="4"/>
  <c r="B24" i="4"/>
  <c r="O23" i="4"/>
  <c r="N23" i="4"/>
  <c r="M23" i="4"/>
  <c r="L23" i="4"/>
  <c r="K23" i="4"/>
  <c r="J23" i="4"/>
  <c r="I23" i="4"/>
  <c r="G23" i="4"/>
  <c r="O22" i="4"/>
  <c r="N22" i="4"/>
  <c r="M22" i="4"/>
  <c r="L22" i="4"/>
  <c r="K22" i="4"/>
  <c r="J22" i="4"/>
  <c r="I22" i="4"/>
  <c r="G22" i="4"/>
  <c r="D22" i="4"/>
  <c r="B22" i="4"/>
  <c r="O21" i="4"/>
  <c r="N21" i="4"/>
  <c r="M21" i="4"/>
  <c r="L21" i="4"/>
  <c r="K21" i="4"/>
  <c r="J21" i="4"/>
  <c r="I21" i="4"/>
  <c r="G21" i="4"/>
  <c r="D21" i="4"/>
  <c r="B21" i="4"/>
  <c r="O20" i="4"/>
  <c r="N20" i="4"/>
  <c r="M20" i="4"/>
  <c r="L20" i="4"/>
  <c r="K20" i="4"/>
  <c r="J20" i="4"/>
  <c r="I20" i="4"/>
  <c r="G20" i="4"/>
  <c r="E20" i="4"/>
  <c r="D20" i="4"/>
  <c r="B20" i="4"/>
  <c r="O19" i="4"/>
  <c r="N19" i="4"/>
  <c r="M19" i="4"/>
  <c r="L19" i="4"/>
  <c r="K19" i="4"/>
  <c r="J19" i="4"/>
  <c r="I19" i="4"/>
  <c r="G19" i="4"/>
  <c r="D19" i="4"/>
  <c r="B19" i="4"/>
  <c r="O18" i="4"/>
  <c r="N18" i="4"/>
  <c r="M18" i="4"/>
  <c r="L18" i="4"/>
  <c r="K18" i="4"/>
  <c r="J18" i="4"/>
  <c r="I18" i="4"/>
  <c r="G18" i="4"/>
  <c r="O17" i="4"/>
  <c r="N17" i="4"/>
  <c r="M17" i="4"/>
  <c r="L17" i="4"/>
  <c r="K17" i="4"/>
  <c r="J17" i="4"/>
  <c r="I17" i="4"/>
  <c r="G17" i="4"/>
  <c r="D17" i="4"/>
  <c r="B17" i="4"/>
  <c r="O16" i="4"/>
  <c r="N16" i="4"/>
  <c r="M16" i="4"/>
  <c r="L16" i="4"/>
  <c r="K16" i="4"/>
  <c r="J16" i="4"/>
  <c r="I16" i="4"/>
  <c r="G16" i="4"/>
  <c r="D16" i="4"/>
  <c r="B16" i="4"/>
  <c r="O15" i="4"/>
  <c r="N15" i="4"/>
  <c r="M15" i="4"/>
  <c r="L15" i="4"/>
  <c r="K15" i="4"/>
  <c r="J15" i="4"/>
  <c r="I15" i="4"/>
  <c r="G15" i="4"/>
  <c r="D15" i="4"/>
  <c r="B15" i="4"/>
  <c r="O14" i="4"/>
  <c r="N14" i="4"/>
  <c r="M14" i="4"/>
  <c r="L14" i="4"/>
  <c r="K14" i="4"/>
  <c r="J14" i="4"/>
  <c r="I14" i="4"/>
  <c r="G14" i="4"/>
  <c r="D14" i="4"/>
  <c r="B14" i="4"/>
  <c r="O13" i="4"/>
  <c r="N13" i="4"/>
  <c r="M13" i="4"/>
  <c r="L13" i="4"/>
  <c r="K13" i="4"/>
  <c r="J13" i="4"/>
  <c r="I13" i="4"/>
  <c r="G13" i="4"/>
  <c r="D13" i="4"/>
  <c r="O12" i="4"/>
  <c r="N12" i="4"/>
  <c r="M12" i="4"/>
  <c r="L12" i="4"/>
  <c r="K12" i="4"/>
  <c r="J12" i="4"/>
  <c r="I12" i="4"/>
  <c r="G12" i="4"/>
  <c r="F12" i="4"/>
  <c r="D12" i="4"/>
  <c r="B12" i="4"/>
  <c r="O11" i="4"/>
  <c r="N11" i="4"/>
  <c r="M11" i="4"/>
  <c r="L11" i="4"/>
  <c r="K11" i="4"/>
  <c r="J11" i="4"/>
  <c r="I11" i="4"/>
  <c r="G11" i="4"/>
  <c r="F11" i="4"/>
  <c r="D11" i="4"/>
  <c r="B11" i="4"/>
  <c r="O10" i="4"/>
  <c r="N10" i="4"/>
  <c r="M10" i="4"/>
  <c r="L10" i="4"/>
  <c r="K10" i="4"/>
  <c r="J10" i="4"/>
  <c r="I10" i="4"/>
  <c r="G10" i="4"/>
  <c r="F10" i="4"/>
  <c r="D10" i="4"/>
  <c r="B10" i="4"/>
  <c r="O9" i="4"/>
  <c r="N9" i="4"/>
  <c r="M9" i="4"/>
  <c r="L9" i="4"/>
  <c r="K9" i="4"/>
  <c r="J9" i="4"/>
  <c r="I9" i="4"/>
  <c r="G9" i="4"/>
  <c r="F9" i="4"/>
  <c r="D9" i="4"/>
  <c r="B9" i="4"/>
  <c r="O8" i="4"/>
  <c r="N8" i="4"/>
  <c r="M8" i="4"/>
  <c r="L8" i="4"/>
  <c r="K8" i="4"/>
  <c r="J8" i="4"/>
  <c r="I8" i="4"/>
  <c r="G8" i="4"/>
  <c r="F8" i="4"/>
  <c r="O7" i="4"/>
  <c r="N7" i="4"/>
  <c r="M7" i="4"/>
  <c r="L7" i="4"/>
  <c r="K7" i="4"/>
  <c r="J7" i="4"/>
  <c r="I7" i="4"/>
  <c r="G7" i="4"/>
  <c r="F7" i="4"/>
  <c r="D7" i="4"/>
  <c r="B7" i="4"/>
  <c r="O6" i="4"/>
  <c r="N6" i="4"/>
  <c r="M6" i="4"/>
  <c r="L6" i="4"/>
  <c r="K6" i="4"/>
  <c r="J6" i="4"/>
  <c r="I6" i="4"/>
  <c r="G6" i="4"/>
  <c r="F6" i="4"/>
  <c r="D6" i="4"/>
  <c r="B6" i="4"/>
  <c r="O5" i="4"/>
  <c r="N5" i="4"/>
  <c r="M5" i="4"/>
  <c r="L5" i="4"/>
  <c r="K5" i="4"/>
  <c r="J5" i="4"/>
  <c r="I5" i="4"/>
  <c r="G5" i="4"/>
  <c r="F5" i="4"/>
  <c r="D5" i="4"/>
  <c r="B5" i="4"/>
  <c r="O4" i="4"/>
  <c r="N4" i="4"/>
  <c r="M4" i="4"/>
  <c r="L4" i="4"/>
  <c r="K4" i="4"/>
  <c r="J4" i="4"/>
  <c r="I4" i="4"/>
  <c r="G4" i="4"/>
  <c r="F4" i="4"/>
  <c r="E4" i="4"/>
  <c r="D4" i="4"/>
  <c r="B4" i="4"/>
  <c r="N78" i="4"/>
  <c r="E5" i="4"/>
  <c r="E15" i="4"/>
  <c r="E24" i="4"/>
  <c r="E27" i="4"/>
  <c r="E37" i="4"/>
  <c r="J37" i="4"/>
  <c r="E40" i="4"/>
  <c r="E45" i="4"/>
  <c r="J50" i="4"/>
  <c r="K50" i="1"/>
  <c r="K50" i="4" s="1"/>
  <c r="K54" i="1"/>
  <c r="K54" i="4" s="1"/>
  <c r="E55" i="4"/>
  <c r="F66" i="1"/>
  <c r="F66" i="4" s="1"/>
  <c r="E60" i="4"/>
  <c r="J69" i="4"/>
  <c r="N85" i="4"/>
  <c r="J89" i="4"/>
  <c r="N89" i="4"/>
  <c r="O94" i="1"/>
  <c r="O94" i="4" s="1"/>
  <c r="J105" i="4"/>
  <c r="F96" i="1"/>
  <c r="F96" i="4" s="1"/>
  <c r="F47" i="1"/>
  <c r="F47" i="4" s="1"/>
  <c r="K80" i="1"/>
  <c r="K80" i="4" s="1"/>
  <c r="F50" i="1"/>
  <c r="F50" i="4" s="1"/>
  <c r="J95" i="4"/>
  <c r="E97" i="4"/>
  <c r="E106" i="4"/>
  <c r="K51" i="1"/>
  <c r="K51" i="4" s="1"/>
  <c r="O65" i="1"/>
  <c r="O65" i="4" s="1"/>
  <c r="J94" i="4"/>
  <c r="J104" i="4"/>
  <c r="N104" i="4"/>
  <c r="E107" i="4"/>
  <c r="K121" i="1"/>
  <c r="K121" i="4" s="1"/>
  <c r="K122" i="1"/>
  <c r="K122" i="4" s="1"/>
  <c r="J116" i="4"/>
  <c r="J111" i="4"/>
  <c r="J110" i="4"/>
  <c r="K106" i="1"/>
  <c r="K106" i="4"/>
  <c r="K109" i="1"/>
  <c r="K109" i="4" s="1"/>
  <c r="K84" i="1"/>
  <c r="K84" i="4" s="1"/>
  <c r="J79" i="4"/>
  <c r="I73" i="4"/>
  <c r="J67" i="4"/>
  <c r="J84" i="4"/>
  <c r="K85" i="1"/>
  <c r="K85" i="4" s="1"/>
  <c r="F109" i="1"/>
  <c r="F109" i="4"/>
  <c r="O111" i="1"/>
  <c r="O111" i="4"/>
  <c r="N63" i="1"/>
  <c r="E111" i="4"/>
  <c r="O112" i="1"/>
  <c r="O112" i="4" s="1"/>
  <c r="F115" i="1"/>
  <c r="F115" i="4"/>
  <c r="O116" i="1"/>
  <c r="O116" i="4" s="1"/>
  <c r="O121" i="1"/>
  <c r="O121" i="4" s="1"/>
  <c r="O122" i="1"/>
  <c r="O122" i="4" s="1"/>
  <c r="J124" i="4"/>
  <c r="N128" i="1"/>
  <c r="E125" i="4"/>
  <c r="J125" i="4"/>
  <c r="N125" i="4"/>
  <c r="O127" i="1"/>
  <c r="O127" i="4"/>
  <c r="E127" i="4"/>
  <c r="E130" i="4"/>
  <c r="J130" i="4"/>
  <c r="K131" i="1"/>
  <c r="K131" i="4" s="1"/>
  <c r="N114" i="4"/>
  <c r="E115" i="4"/>
  <c r="N115" i="4"/>
  <c r="E119" i="4"/>
  <c r="K126" i="1"/>
  <c r="K126" i="4" s="1"/>
  <c r="O51" i="1"/>
  <c r="O51" i="4"/>
  <c r="K56" i="4"/>
  <c r="K45" i="1"/>
  <c r="K45" i="4" s="1"/>
  <c r="O106" i="1"/>
  <c r="O106" i="4" s="1"/>
  <c r="N96" i="4"/>
  <c r="F110" i="1"/>
  <c r="F110" i="4" s="1"/>
  <c r="E105" i="4"/>
  <c r="N110" i="4"/>
  <c r="O110" i="1"/>
  <c r="O110" i="4" s="1"/>
  <c r="F125" i="1"/>
  <c r="F125" i="4"/>
  <c r="F120" i="1"/>
  <c r="F120" i="4" s="1"/>
  <c r="E120" i="4"/>
  <c r="O133" i="4"/>
  <c r="K82" i="1"/>
  <c r="K82" i="4" s="1"/>
  <c r="F90" i="1"/>
  <c r="F90" i="4" s="1"/>
  <c r="F94" i="1"/>
  <c r="F94" i="4" s="1"/>
  <c r="E90" i="4"/>
  <c r="K96" i="1"/>
  <c r="K96" i="4" s="1"/>
  <c r="E94" i="4"/>
  <c r="J106" i="4"/>
  <c r="F130" i="1"/>
  <c r="F130" i="4" s="1"/>
  <c r="K132" i="1"/>
  <c r="K132" i="4"/>
  <c r="J133" i="4"/>
  <c r="P132" i="1"/>
  <c r="P132" i="4" s="1"/>
  <c r="E35" i="4"/>
  <c r="J44" i="4"/>
  <c r="L48" i="4"/>
  <c r="J49" i="4"/>
  <c r="E70" i="4"/>
  <c r="O91" i="1"/>
  <c r="O91" i="4"/>
  <c r="O86" i="1"/>
  <c r="O86" i="4" s="1"/>
  <c r="J87" i="4"/>
  <c r="N90" i="4"/>
  <c r="O104" i="1"/>
  <c r="O104" i="4"/>
  <c r="F107" i="1"/>
  <c r="F107" i="4" s="1"/>
  <c r="K69" i="1"/>
  <c r="K69" i="4"/>
  <c r="J55" i="4"/>
  <c r="E13" i="1"/>
  <c r="B4" i="2" s="1"/>
  <c r="F31" i="1"/>
  <c r="F31" i="4" s="1"/>
  <c r="J58" i="1"/>
  <c r="O89" i="1"/>
  <c r="O89" i="4" s="1"/>
  <c r="B43" i="4"/>
  <c r="M53" i="4"/>
  <c r="F24" i="1"/>
  <c r="F24" i="4"/>
  <c r="E18" i="1"/>
  <c r="J43" i="1"/>
  <c r="I43" i="4"/>
  <c r="O42" i="1"/>
  <c r="O42" i="4" s="1"/>
  <c r="N37" i="4"/>
  <c r="E50" i="4"/>
  <c r="F55" i="1"/>
  <c r="F55" i="4" s="1"/>
  <c r="O55" i="1"/>
  <c r="O55" i="4" s="1"/>
  <c r="F57" i="1"/>
  <c r="F57" i="4" s="1"/>
  <c r="O72" i="1"/>
  <c r="O72" i="4"/>
  <c r="O67" i="1"/>
  <c r="O67" i="4" s="1"/>
  <c r="N67" i="4"/>
  <c r="J70" i="4"/>
  <c r="F80" i="1"/>
  <c r="F80" i="4" s="1"/>
  <c r="F75" i="1"/>
  <c r="F75" i="4" s="1"/>
  <c r="E75" i="4"/>
  <c r="K87" i="1"/>
  <c r="K87" i="4" s="1"/>
  <c r="N84" i="4"/>
  <c r="F79" i="1"/>
  <c r="F79" i="4"/>
  <c r="E79" i="4"/>
  <c r="E85" i="4"/>
  <c r="K42" i="1"/>
  <c r="K42" i="4" s="1"/>
  <c r="M58" i="4"/>
  <c r="K62" i="1"/>
  <c r="K62" i="4" s="1"/>
  <c r="O74" i="1"/>
  <c r="O74" i="4"/>
  <c r="N69" i="4"/>
  <c r="E73" i="1"/>
  <c r="B16" i="5" s="1"/>
  <c r="D73" i="4"/>
  <c r="F74" i="1"/>
  <c r="F74" i="4"/>
  <c r="E74" i="4"/>
  <c r="O82" i="1"/>
  <c r="O82" i="4" s="1"/>
  <c r="N82" i="4"/>
  <c r="N87" i="4"/>
  <c r="E131" i="4"/>
  <c r="F136" i="1"/>
  <c r="F136" i="4"/>
  <c r="E137" i="4"/>
  <c r="F95" i="1"/>
  <c r="F95" i="4" s="1"/>
  <c r="F105" i="1"/>
  <c r="F105" i="4" s="1"/>
  <c r="E113" i="1"/>
  <c r="B23" i="2" s="1"/>
  <c r="N108" i="1"/>
  <c r="J117" i="4"/>
  <c r="K125" i="1"/>
  <c r="K125" i="4"/>
  <c r="F133" i="1"/>
  <c r="F133" i="4" s="1"/>
  <c r="E133" i="4"/>
  <c r="O135" i="4"/>
  <c r="K136" i="1"/>
  <c r="K136" i="4"/>
  <c r="F135" i="1"/>
  <c r="F135" i="4" s="1"/>
  <c r="B23" i="5"/>
  <c r="C10" i="2"/>
  <c r="J43" i="4"/>
  <c r="D22" i="5"/>
  <c r="D22" i="2"/>
  <c r="N108" i="4"/>
  <c r="E73" i="4"/>
  <c r="B16" i="2"/>
  <c r="E88" i="4"/>
  <c r="B4" i="5"/>
  <c r="E13" i="4"/>
  <c r="N88" i="4" l="1"/>
  <c r="D19" i="5"/>
  <c r="B18" i="2"/>
  <c r="B18" i="5"/>
  <c r="E83" i="4"/>
  <c r="J71" i="4"/>
  <c r="K71" i="1"/>
  <c r="K71" i="4" s="1"/>
  <c r="P143" i="1"/>
  <c r="P143" i="4" s="1"/>
  <c r="P138" i="1"/>
  <c r="P138" i="4" s="1"/>
  <c r="E112" i="4"/>
  <c r="N63" i="4"/>
  <c r="D14" i="2"/>
  <c r="K57" i="1"/>
  <c r="K57" i="4" s="1"/>
  <c r="D17" i="5"/>
  <c r="D17" i="2"/>
  <c r="E128" i="1"/>
  <c r="E124" i="4"/>
  <c r="F132" i="1"/>
  <c r="F132" i="4" s="1"/>
  <c r="C28" i="2"/>
  <c r="E132" i="4"/>
  <c r="F65" i="1"/>
  <c r="F65" i="4" s="1"/>
  <c r="F71" i="1"/>
  <c r="F71" i="4" s="1"/>
  <c r="E41" i="4"/>
  <c r="F41" i="1"/>
  <c r="F41" i="4" s="1"/>
  <c r="B28" i="4"/>
  <c r="E28" i="1"/>
  <c r="E28" i="4" s="1"/>
  <c r="B48" i="4"/>
  <c r="E48" i="1"/>
  <c r="F49" i="1"/>
  <c r="F49" i="4" s="1"/>
  <c r="E49" i="4"/>
  <c r="O49" i="1"/>
  <c r="O49" i="4" s="1"/>
  <c r="N49" i="4"/>
  <c r="N58" i="1"/>
  <c r="J59" i="4"/>
  <c r="K59" i="1"/>
  <c r="K59" i="4" s="1"/>
  <c r="K70" i="1"/>
  <c r="K70" i="4" s="1"/>
  <c r="J65" i="4"/>
  <c r="K65" i="1"/>
  <c r="K65" i="4" s="1"/>
  <c r="N98" i="1"/>
  <c r="N97" i="4"/>
  <c r="J107" i="4"/>
  <c r="K107" i="1"/>
  <c r="K107" i="4" s="1"/>
  <c r="E121" i="4"/>
  <c r="F121" i="1"/>
  <c r="F121" i="4" s="1"/>
  <c r="O126" i="1"/>
  <c r="O126" i="4" s="1"/>
  <c r="N126" i="4"/>
  <c r="N134" i="4"/>
  <c r="P131" i="1"/>
  <c r="P131" i="4" s="1"/>
  <c r="O131" i="4"/>
  <c r="C13" i="5"/>
  <c r="J58" i="4"/>
  <c r="E91" i="4"/>
  <c r="F91" i="1"/>
  <c r="F91" i="4" s="1"/>
  <c r="E22" i="4"/>
  <c r="F22" i="1"/>
  <c r="F22" i="4" s="1"/>
  <c r="O57" i="1"/>
  <c r="O57" i="4" s="1"/>
  <c r="N52" i="4"/>
  <c r="J61" i="4"/>
  <c r="K61" i="1"/>
  <c r="K61" i="4" s="1"/>
  <c r="B58" i="4"/>
  <c r="E58" i="1"/>
  <c r="B13" i="2" s="1"/>
  <c r="K67" i="1"/>
  <c r="K67" i="4" s="1"/>
  <c r="J73" i="4"/>
  <c r="C16" i="5"/>
  <c r="J75" i="4"/>
  <c r="K75" i="1"/>
  <c r="K75" i="4" s="1"/>
  <c r="O84" i="1"/>
  <c r="O84" i="4" s="1"/>
  <c r="N79" i="4"/>
  <c r="K112" i="1"/>
  <c r="K112" i="4" s="1"/>
  <c r="J112" i="4"/>
  <c r="N120" i="4"/>
  <c r="O120" i="1"/>
  <c r="O120" i="4" s="1"/>
  <c r="J128" i="1"/>
  <c r="K127" i="1"/>
  <c r="K127" i="4" s="1"/>
  <c r="J127" i="4"/>
  <c r="F88" i="1"/>
  <c r="F88" i="4" s="1"/>
  <c r="C13" i="2"/>
  <c r="E113" i="4"/>
  <c r="P135" i="1"/>
  <c r="P135" i="4" s="1"/>
  <c r="J88" i="1"/>
  <c r="C19" i="5" s="1"/>
  <c r="K43" i="1"/>
  <c r="K43" i="4" s="1"/>
  <c r="E93" i="1"/>
  <c r="E93" i="4" s="1"/>
  <c r="F98" i="4" s="1"/>
  <c r="C16" i="2"/>
  <c r="E63" i="1"/>
  <c r="F15" i="1"/>
  <c r="F15" i="4" s="1"/>
  <c r="O78" i="1"/>
  <c r="O78" i="4" s="1"/>
  <c r="B19" i="5"/>
  <c r="C10" i="5"/>
  <c r="E134" i="1"/>
  <c r="B27" i="5" s="1"/>
  <c r="O108" i="1"/>
  <c r="O108" i="4" s="1"/>
  <c r="O87" i="1"/>
  <c r="O87" i="4" s="1"/>
  <c r="N83" i="1"/>
  <c r="O88" i="1" s="1"/>
  <c r="O88" i="4" s="1"/>
  <c r="K47" i="1"/>
  <c r="K47" i="4" s="1"/>
  <c r="F21" i="1"/>
  <c r="F21" i="4" s="1"/>
  <c r="F70" i="1"/>
  <c r="F70" i="4" s="1"/>
  <c r="N48" i="1"/>
  <c r="O125" i="1"/>
  <c r="O125" i="4" s="1"/>
  <c r="F126" i="1"/>
  <c r="F126" i="4" s="1"/>
  <c r="N128" i="4"/>
  <c r="D26" i="2"/>
  <c r="F117" i="1"/>
  <c r="F117" i="4" s="1"/>
  <c r="B8" i="2"/>
  <c r="E33" i="4"/>
  <c r="N73" i="1"/>
  <c r="D16" i="2" s="1"/>
  <c r="L73" i="4"/>
  <c r="O85" i="1"/>
  <c r="O85" i="4" s="1"/>
  <c r="F85" i="1"/>
  <c r="F85" i="4" s="1"/>
  <c r="N92" i="4"/>
  <c r="F97" i="1"/>
  <c r="F97" i="4" s="1"/>
  <c r="E92" i="4"/>
  <c r="F92" i="1"/>
  <c r="F92" i="4" s="1"/>
  <c r="J90" i="4"/>
  <c r="J93" i="1"/>
  <c r="O97" i="1"/>
  <c r="O97" i="4" s="1"/>
  <c r="N93" i="1"/>
  <c r="O90" i="1"/>
  <c r="O90" i="4" s="1"/>
  <c r="K105" i="1"/>
  <c r="K105" i="4" s="1"/>
  <c r="N107" i="4"/>
  <c r="O107" i="1"/>
  <c r="O107" i="4" s="1"/>
  <c r="O109" i="1"/>
  <c r="O109" i="4" s="1"/>
  <c r="N113" i="1"/>
  <c r="E114" i="4"/>
  <c r="F114" i="1"/>
  <c r="F114" i="4" s="1"/>
  <c r="E118" i="1"/>
  <c r="F119" i="1"/>
  <c r="F119" i="4" s="1"/>
  <c r="K120" i="1"/>
  <c r="K120" i="4" s="1"/>
  <c r="K115" i="1"/>
  <c r="K115" i="4" s="1"/>
  <c r="J115" i="4"/>
  <c r="K117" i="1"/>
  <c r="K117" i="4" s="1"/>
  <c r="J123" i="1"/>
  <c r="K124" i="1"/>
  <c r="K124" i="4" s="1"/>
  <c r="K133" i="1"/>
  <c r="K133" i="4" s="1"/>
  <c r="F32" i="1"/>
  <c r="F32" i="4" s="1"/>
  <c r="F51" i="1"/>
  <c r="F51" i="4" s="1"/>
  <c r="E51" i="4"/>
  <c r="K64" i="1"/>
  <c r="K64" i="4" s="1"/>
  <c r="N68" i="1"/>
  <c r="D15" i="2" s="1"/>
  <c r="O95" i="1"/>
  <c r="O95" i="4" s="1"/>
  <c r="N105" i="4"/>
  <c r="O105" i="1"/>
  <c r="O105" i="4" s="1"/>
  <c r="F106" i="1"/>
  <c r="F106" i="4" s="1"/>
  <c r="J114" i="4"/>
  <c r="K114" i="1"/>
  <c r="K114" i="4" s="1"/>
  <c r="N117" i="4"/>
  <c r="O117" i="1"/>
  <c r="O117" i="4" s="1"/>
  <c r="F131" i="1"/>
  <c r="F131" i="4" s="1"/>
  <c r="O139" i="1"/>
  <c r="F137" i="1"/>
  <c r="F137" i="4" s="1"/>
  <c r="O70" i="1"/>
  <c r="O70" i="4" s="1"/>
  <c r="O61" i="1"/>
  <c r="O61" i="4" s="1"/>
  <c r="K41" i="1"/>
  <c r="K41" i="4" s="1"/>
  <c r="E98" i="1"/>
  <c r="E25" i="4"/>
  <c r="F25" i="1"/>
  <c r="F25" i="4" s="1"/>
  <c r="F29" i="1"/>
  <c r="F29" i="4" s="1"/>
  <c r="J48" i="1"/>
  <c r="E38" i="1"/>
  <c r="B9" i="2" s="1"/>
  <c r="B38" i="4"/>
  <c r="F54" i="1"/>
  <c r="F54" i="4" s="1"/>
  <c r="F69" i="1"/>
  <c r="F69" i="4" s="1"/>
  <c r="K90" i="1"/>
  <c r="K90" i="4" s="1"/>
  <c r="K89" i="1"/>
  <c r="K89" i="4" s="1"/>
  <c r="K94" i="1"/>
  <c r="K94" i="4" s="1"/>
  <c r="E108" i="1"/>
  <c r="P133" i="1"/>
  <c r="P133" i="4" s="1"/>
  <c r="O41" i="1"/>
  <c r="O41" i="4" s="1"/>
  <c r="N38" i="1"/>
  <c r="N38" i="4" s="1"/>
  <c r="J53" i="1"/>
  <c r="F62" i="1"/>
  <c r="F62" i="4" s="1"/>
  <c r="K74" i="1"/>
  <c r="K74" i="4" s="1"/>
  <c r="K76" i="1"/>
  <c r="K76" i="4" s="1"/>
  <c r="K79" i="1"/>
  <c r="K79" i="4" s="1"/>
  <c r="O114" i="1"/>
  <c r="O114" i="4" s="1"/>
  <c r="F122" i="1"/>
  <c r="F122" i="4" s="1"/>
  <c r="P137" i="1"/>
  <c r="P137" i="4" s="1"/>
  <c r="K137" i="1"/>
  <c r="K137" i="4" s="1"/>
  <c r="L98" i="4"/>
  <c r="E98" i="4"/>
  <c r="N98" i="4"/>
  <c r="G98" i="4"/>
  <c r="C9" i="2"/>
  <c r="C9" i="5"/>
  <c r="J38" i="4"/>
  <c r="D28" i="5"/>
  <c r="D28" i="2"/>
  <c r="O139" i="4"/>
  <c r="C19" i="2"/>
  <c r="J88" i="4"/>
  <c r="K93" i="1"/>
  <c r="K93" i="4" s="1"/>
  <c r="B20" i="5"/>
  <c r="B7" i="2"/>
  <c r="E134" i="4"/>
  <c r="F134" i="1"/>
  <c r="F134" i="4" s="1"/>
  <c r="B27" i="2"/>
  <c r="E18" i="4"/>
  <c r="B5" i="5"/>
  <c r="F18" i="1"/>
  <c r="F18" i="4" s="1"/>
  <c r="B5" i="2"/>
  <c r="D15" i="5"/>
  <c r="O73" i="1"/>
  <c r="O73" i="4" s="1"/>
  <c r="O68" i="1"/>
  <c r="O68" i="4" s="1"/>
  <c r="N40" i="4"/>
  <c r="O40" i="1"/>
  <c r="O40" i="4" s="1"/>
  <c r="B13" i="5"/>
  <c r="E58" i="4"/>
  <c r="F33" i="1"/>
  <c r="F33" i="4" s="1"/>
  <c r="K58" i="1"/>
  <c r="K58" i="4" s="1"/>
  <c r="F113" i="1"/>
  <c r="F113" i="4" s="1"/>
  <c r="D9" i="2"/>
  <c r="F82" i="1"/>
  <c r="F82" i="4" s="1"/>
  <c r="N118" i="1"/>
  <c r="E63" i="4"/>
  <c r="O130" i="4"/>
  <c r="O134" i="4" s="1"/>
  <c r="J68" i="1"/>
  <c r="J63" i="1"/>
  <c r="J85" i="4"/>
  <c r="O43" i="1"/>
  <c r="O43" i="4" s="1"/>
  <c r="E53" i="1"/>
  <c r="B53" i="4"/>
  <c r="M68" i="4"/>
  <c r="I83" i="4"/>
  <c r="J83" i="1"/>
  <c r="I98" i="4"/>
  <c r="J97" i="4"/>
  <c r="J98" i="4" s="1"/>
  <c r="K97" i="1"/>
  <c r="K97" i="4" s="1"/>
  <c r="J118" i="1"/>
  <c r="K119" i="1"/>
  <c r="K119" i="4" s="1"/>
  <c r="F124" i="1"/>
  <c r="F124" i="4" s="1"/>
  <c r="E123" i="1"/>
  <c r="F128" i="1" s="1"/>
  <c r="F128" i="4" s="1"/>
  <c r="J134" i="1"/>
  <c r="K130" i="1"/>
  <c r="K130" i="4" s="1"/>
  <c r="N48" i="4"/>
  <c r="D19" i="2"/>
  <c r="N58" i="4"/>
  <c r="N83" i="4"/>
  <c r="K52" i="1"/>
  <c r="K52" i="4" s="1"/>
  <c r="F27" i="1"/>
  <c r="F27" i="4" s="1"/>
  <c r="J57" i="4"/>
  <c r="G38" i="4"/>
  <c r="F40" i="1"/>
  <c r="F40" i="4" s="1"/>
  <c r="D14" i="5"/>
  <c r="D26" i="5"/>
  <c r="B14" i="2"/>
  <c r="B14" i="5"/>
  <c r="K128" i="1"/>
  <c r="K128" i="4" s="1"/>
  <c r="F127" i="1"/>
  <c r="F127" i="4" s="1"/>
  <c r="O124" i="1"/>
  <c r="O124" i="4" s="1"/>
  <c r="N123" i="1"/>
  <c r="O119" i="1"/>
  <c r="O119" i="4" s="1"/>
  <c r="B22" i="2"/>
  <c r="N43" i="4"/>
  <c r="E48" i="4"/>
  <c r="F46" i="1"/>
  <c r="F46" i="4" s="1"/>
  <c r="G53" i="4"/>
  <c r="F37" i="1"/>
  <c r="F37" i="4" s="1"/>
  <c r="K46" i="1"/>
  <c r="K46" i="4" s="1"/>
  <c r="O47" i="1"/>
  <c r="O47" i="4" s="1"/>
  <c r="O44" i="1"/>
  <c r="O44" i="4" s="1"/>
  <c r="O52" i="1"/>
  <c r="O52" i="4" s="1"/>
  <c r="E23" i="1"/>
  <c r="B23" i="4"/>
  <c r="E38" i="4"/>
  <c r="E8" i="1"/>
  <c r="E17" i="4"/>
  <c r="F17" i="1"/>
  <c r="F17" i="4" s="1"/>
  <c r="N76" i="4"/>
  <c r="J108" i="1"/>
  <c r="F30" i="1"/>
  <c r="F30" i="4" s="1"/>
  <c r="E30" i="4"/>
  <c r="F14" i="1"/>
  <c r="F14" i="4" s="1"/>
  <c r="F19" i="1"/>
  <c r="F19" i="4" s="1"/>
  <c r="F67" i="1"/>
  <c r="F67" i="4" s="1"/>
  <c r="E62" i="4"/>
  <c r="K81" i="1"/>
  <c r="K81" i="4" s="1"/>
  <c r="J76" i="4"/>
  <c r="J113" i="1"/>
  <c r="J109" i="4"/>
  <c r="O134" i="1"/>
  <c r="D23" i="5"/>
  <c r="F16" i="1"/>
  <c r="F16" i="4" s="1"/>
  <c r="C12" i="5"/>
  <c r="F38" i="1"/>
  <c r="F38" i="4" s="1"/>
  <c r="O39" i="1"/>
  <c r="O39" i="4" s="1"/>
  <c r="N39" i="4"/>
  <c r="O48" i="1"/>
  <c r="O48" i="4" s="1"/>
  <c r="O75" i="1"/>
  <c r="O75" i="4" s="1"/>
  <c r="N55" i="4"/>
  <c r="O62" i="1"/>
  <c r="O62" i="4" s="1"/>
  <c r="E128" i="4"/>
  <c r="K53" i="1"/>
  <c r="K53" i="4" s="1"/>
  <c r="F77" i="1"/>
  <c r="F77" i="4" s="1"/>
  <c r="K49" i="1"/>
  <c r="K49" i="4" s="1"/>
  <c r="B11" i="5"/>
  <c r="F56" i="1"/>
  <c r="F56" i="4" s="1"/>
  <c r="F36" i="1"/>
  <c r="F36" i="4" s="1"/>
  <c r="B22" i="5"/>
  <c r="D10" i="5"/>
  <c r="B11" i="2"/>
  <c r="L43" i="4"/>
  <c r="E14" i="4"/>
  <c r="N35" i="4"/>
  <c r="M38" i="4"/>
  <c r="E26" i="4"/>
  <c r="F26" i="1"/>
  <c r="F26" i="4" s="1"/>
  <c r="B8" i="5"/>
  <c r="O46" i="1"/>
  <c r="O46" i="4" s="1"/>
  <c r="O50" i="1"/>
  <c r="O50" i="4" s="1"/>
  <c r="N45" i="4"/>
  <c r="O45" i="1"/>
  <c r="O45" i="4" s="1"/>
  <c r="E43" i="1"/>
  <c r="D9" i="5"/>
  <c r="N53" i="1"/>
  <c r="L53" i="4"/>
  <c r="B68" i="4"/>
  <c r="E68" i="1"/>
  <c r="O71" i="1"/>
  <c r="O71" i="4" s="1"/>
  <c r="O66" i="1"/>
  <c r="O66" i="4" s="1"/>
  <c r="N66" i="4"/>
  <c r="O79" i="1"/>
  <c r="O79" i="4" s="1"/>
  <c r="N74" i="4"/>
  <c r="F81" i="1"/>
  <c r="F81" i="4" s="1"/>
  <c r="E76" i="4"/>
  <c r="J78" i="1"/>
  <c r="G78" i="4"/>
  <c r="O81" i="1"/>
  <c r="O81" i="4" s="1"/>
  <c r="F87" i="1"/>
  <c r="F87" i="4" s="1"/>
  <c r="E82" i="4"/>
  <c r="E84" i="4"/>
  <c r="F84" i="1"/>
  <c r="F84" i="4" s="1"/>
  <c r="F89" i="1"/>
  <c r="F89" i="4" s="1"/>
  <c r="J86" i="4"/>
  <c r="K86" i="1"/>
  <c r="K86" i="4" s="1"/>
  <c r="D16" i="5"/>
  <c r="N73" i="4"/>
  <c r="O77" i="1"/>
  <c r="O77" i="4" s="1"/>
  <c r="C28" i="5"/>
  <c r="K141" i="1"/>
  <c r="K141" i="4" s="1"/>
  <c r="J136" i="4"/>
  <c r="D29" i="5"/>
  <c r="P149" i="1"/>
  <c r="P149" i="4" s="1"/>
  <c r="F64" i="1"/>
  <c r="F64" i="4" s="1"/>
  <c r="F72" i="1"/>
  <c r="F72" i="4" s="1"/>
  <c r="E67" i="4"/>
  <c r="K72" i="1"/>
  <c r="K72" i="4" s="1"/>
  <c r="E78" i="1"/>
  <c r="B78" i="4"/>
  <c r="O80" i="1"/>
  <c r="O80" i="4" s="1"/>
  <c r="J98" i="1"/>
  <c r="M134" i="4"/>
  <c r="E139" i="1"/>
  <c r="F144" i="1" s="1"/>
  <c r="F144" i="4" s="1"/>
  <c r="E135" i="4"/>
  <c r="F149" i="1"/>
  <c r="F149" i="4" s="1"/>
  <c r="B29" i="5"/>
  <c r="K144" i="1"/>
  <c r="K144" i="4" s="1"/>
  <c r="C29" i="5"/>
  <c r="K149" i="1"/>
  <c r="K149" i="4" s="1"/>
  <c r="J144" i="4"/>
  <c r="J138" i="4"/>
  <c r="O137" i="4"/>
  <c r="K138" i="1"/>
  <c r="K138" i="4" s="1"/>
  <c r="O138" i="4"/>
  <c r="P144" i="1"/>
  <c r="P144" i="4" s="1"/>
  <c r="O144" i="4"/>
  <c r="E144" i="4"/>
  <c r="C25" i="2" l="1"/>
  <c r="C25" i="5"/>
  <c r="J123" i="4"/>
  <c r="F93" i="1"/>
  <c r="F93" i="4" s="1"/>
  <c r="D23" i="2"/>
  <c r="O113" i="1"/>
  <c r="O113" i="4" s="1"/>
  <c r="N113" i="4"/>
  <c r="C20" i="5"/>
  <c r="J93" i="4"/>
  <c r="C20" i="2"/>
  <c r="C26" i="5"/>
  <c r="C26" i="2"/>
  <c r="J128" i="4"/>
  <c r="D13" i="2"/>
  <c r="D13" i="5"/>
  <c r="O63" i="1"/>
  <c r="O63" i="4" s="1"/>
  <c r="B9" i="5"/>
  <c r="F98" i="1"/>
  <c r="K98" i="4"/>
  <c r="N68" i="4"/>
  <c r="B7" i="5"/>
  <c r="B20" i="2"/>
  <c r="J53" i="4"/>
  <c r="C12" i="2"/>
  <c r="F108" i="1"/>
  <c r="F108" i="4" s="1"/>
  <c r="E108" i="4"/>
  <c r="J48" i="4"/>
  <c r="C11" i="5"/>
  <c r="C11" i="2"/>
  <c r="K48" i="1"/>
  <c r="K48" i="4" s="1"/>
  <c r="B21" i="2"/>
  <c r="B21" i="5"/>
  <c r="B24" i="5"/>
  <c r="B24" i="2"/>
  <c r="F118" i="1"/>
  <c r="F118" i="4" s="1"/>
  <c r="E118" i="4"/>
  <c r="D11" i="2"/>
  <c r="D11" i="5"/>
  <c r="O83" i="1"/>
  <c r="O83" i="4" s="1"/>
  <c r="D18" i="2"/>
  <c r="D18" i="5"/>
  <c r="F63" i="1"/>
  <c r="F63" i="4" s="1"/>
  <c r="B10" i="2"/>
  <c r="B10" i="5"/>
  <c r="B26" i="2"/>
  <c r="B26" i="5"/>
  <c r="N93" i="4"/>
  <c r="O98" i="4" s="1"/>
  <c r="D20" i="5"/>
  <c r="D20" i="2"/>
  <c r="D21" i="5"/>
  <c r="O98" i="1"/>
  <c r="D21" i="2"/>
  <c r="O93" i="1"/>
  <c r="O93" i="4" s="1"/>
  <c r="E43" i="4"/>
  <c r="F48" i="1"/>
  <c r="F48" i="4" s="1"/>
  <c r="F43" i="1"/>
  <c r="F43" i="4" s="1"/>
  <c r="D27" i="5"/>
  <c r="D27" i="2"/>
  <c r="P134" i="1"/>
  <c r="P134" i="4" s="1"/>
  <c r="P139" i="1"/>
  <c r="P139" i="4" s="1"/>
  <c r="J134" i="4"/>
  <c r="C27" i="5"/>
  <c r="C27" i="2"/>
  <c r="K134" i="1"/>
  <c r="K134" i="4" s="1"/>
  <c r="C18" i="5"/>
  <c r="K83" i="1"/>
  <c r="K83" i="4" s="1"/>
  <c r="J83" i="4"/>
  <c r="C18" i="2"/>
  <c r="C15" i="2"/>
  <c r="J68" i="4"/>
  <c r="K73" i="1"/>
  <c r="K73" i="4" s="1"/>
  <c r="C15" i="5"/>
  <c r="K68" i="1"/>
  <c r="K68" i="4" s="1"/>
  <c r="B28" i="2"/>
  <c r="B28" i="5"/>
  <c r="E139" i="4"/>
  <c r="F139" i="1"/>
  <c r="F139" i="4" s="1"/>
  <c r="K139" i="1"/>
  <c r="K139" i="4" s="1"/>
  <c r="D12" i="5"/>
  <c r="D12" i="2"/>
  <c r="N53" i="4"/>
  <c r="O53" i="1"/>
  <c r="O53" i="4" s="1"/>
  <c r="O58" i="1"/>
  <c r="O58" i="4" s="1"/>
  <c r="C23" i="2"/>
  <c r="J113" i="4"/>
  <c r="C23" i="5"/>
  <c r="K113" i="1"/>
  <c r="K113" i="4" s="1"/>
  <c r="K88" i="1"/>
  <c r="K88" i="4" s="1"/>
  <c r="K98" i="1"/>
  <c r="C21" i="2"/>
  <c r="C21" i="5"/>
  <c r="N123" i="4"/>
  <c r="D25" i="2"/>
  <c r="O123" i="1"/>
  <c r="O123" i="4" s="1"/>
  <c r="D25" i="5"/>
  <c r="O128" i="1"/>
  <c r="O128" i="4" s="1"/>
  <c r="J118" i="4"/>
  <c r="C24" i="2"/>
  <c r="C24" i="5"/>
  <c r="K123" i="1"/>
  <c r="K123" i="4" s="1"/>
  <c r="K118" i="1"/>
  <c r="K118" i="4" s="1"/>
  <c r="E53" i="4"/>
  <c r="B12" i="5"/>
  <c r="F53" i="1"/>
  <c r="F53" i="4" s="1"/>
  <c r="B12" i="2"/>
  <c r="F58" i="1"/>
  <c r="F58" i="4" s="1"/>
  <c r="E123" i="4"/>
  <c r="F123" i="1"/>
  <c r="F123" i="4" s="1"/>
  <c r="B25" i="5"/>
  <c r="B25" i="2"/>
  <c r="B17" i="5"/>
  <c r="B17" i="2"/>
  <c r="E78" i="4"/>
  <c r="F78" i="1"/>
  <c r="F78" i="4" s="1"/>
  <c r="F83" i="1"/>
  <c r="F83" i="4" s="1"/>
  <c r="J78" i="4"/>
  <c r="C17" i="2"/>
  <c r="K78" i="1"/>
  <c r="K78" i="4" s="1"/>
  <c r="C17" i="5"/>
  <c r="B15" i="5"/>
  <c r="E68" i="4"/>
  <c r="F73" i="1"/>
  <c r="F73" i="4" s="1"/>
  <c r="B15" i="2"/>
  <c r="F68" i="1"/>
  <c r="F68" i="4" s="1"/>
  <c r="C22" i="2"/>
  <c r="C22" i="5"/>
  <c r="J108" i="4"/>
  <c r="K108" i="1"/>
  <c r="K108" i="4" s="1"/>
  <c r="E8" i="4"/>
  <c r="B3" i="5"/>
  <c r="F13" i="1"/>
  <c r="F13" i="4" s="1"/>
  <c r="B3" i="2"/>
  <c r="B6" i="5"/>
  <c r="F23" i="1"/>
  <c r="F23" i="4" s="1"/>
  <c r="B6" i="2"/>
  <c r="F28" i="1"/>
  <c r="F28" i="4" s="1"/>
  <c r="E23" i="4"/>
  <c r="C14" i="2"/>
  <c r="K63" i="1"/>
  <c r="K63" i="4" s="1"/>
  <c r="C14" i="5"/>
  <c r="J63" i="4"/>
  <c r="N118" i="4"/>
  <c r="O118" i="1"/>
  <c r="O118" i="4" s="1"/>
  <c r="D24" i="2"/>
  <c r="D24" i="5"/>
</calcChain>
</file>

<file path=xl/sharedStrings.xml><?xml version="1.0" encoding="utf-8"?>
<sst xmlns="http://schemas.openxmlformats.org/spreadsheetml/2006/main" count="618" uniqueCount="40">
  <si>
    <t>Pasažieru apgrozība (iebraukuši+izbraukuši) ostās (tūkst.pasažieru)</t>
  </si>
  <si>
    <t>datu avots: CSP</t>
  </si>
  <si>
    <t>Rīga</t>
  </si>
  <si>
    <t>Ventspils</t>
  </si>
  <si>
    <t>Liepāja</t>
  </si>
  <si>
    <t>iebraukuši</t>
  </si>
  <si>
    <t>izbraukuši</t>
  </si>
  <si>
    <t>KOPĀ</t>
  </si>
  <si>
    <t>%, salīdzinot ar iepr.gada attiecīgo periodu</t>
  </si>
  <si>
    <t>I</t>
  </si>
  <si>
    <t>...</t>
  </si>
  <si>
    <t>_</t>
  </si>
  <si>
    <t>II</t>
  </si>
  <si>
    <t>III</t>
  </si>
  <si>
    <t>IV</t>
  </si>
  <si>
    <t xml:space="preserve"> </t>
  </si>
  <si>
    <t>2004.-2016.g. dati par Ventspils ostu 2017.g.tika precizēti, jo pasažieru skaitā nebija iekļautas visas pasažieru kategorijas, kuras tur bija jāiekļauj!</t>
  </si>
  <si>
    <r>
      <t xml:space="preserve">* Atbilstoši ES metodoloģijai par pasažieru uzskaiti jūras transportā, sākot ar 2012.gadu, pasažieri, kas pasažieru ostā iebrauc </t>
    </r>
    <r>
      <rPr>
        <b/>
        <sz val="10"/>
        <rFont val="Times New Roman Tilde"/>
        <charset val="186"/>
      </rPr>
      <t>ar kruīza kuģi tranzītā</t>
    </r>
    <r>
      <rPr>
        <sz val="10"/>
        <rFont val="Times New Roman Tilde"/>
        <charset val="186"/>
      </rPr>
      <t>,</t>
    </r>
    <r>
      <rPr>
        <sz val="10"/>
        <rFont val="Times New Roman Tilde"/>
        <family val="1"/>
        <charset val="186"/>
      </rPr>
      <t xml:space="preserve"> </t>
    </r>
  </si>
  <si>
    <r>
      <t xml:space="preserve">tiek uzskaitīti tikai vienu reizi – </t>
    </r>
    <r>
      <rPr>
        <u/>
        <sz val="10"/>
        <rFont val="Times New Roman Tilde"/>
        <charset val="186"/>
      </rPr>
      <t>iebraucot</t>
    </r>
    <r>
      <rPr>
        <sz val="10"/>
        <rFont val="Times New Roman Tilde"/>
        <family val="1"/>
        <charset val="186"/>
      </rPr>
      <t xml:space="preserve">. Līdz ar to </t>
    </r>
    <r>
      <rPr>
        <b/>
        <sz val="10"/>
        <rFont val="Times New Roman Tilde"/>
        <charset val="186"/>
      </rPr>
      <t>izbraukušo</t>
    </r>
    <r>
      <rPr>
        <sz val="10"/>
        <rFont val="Times New Roman Tilde"/>
        <family val="1"/>
        <charset val="186"/>
      </rPr>
      <t xml:space="preserve"> pasažieru skaits </t>
    </r>
    <r>
      <rPr>
        <b/>
        <sz val="10"/>
        <rFont val="Times New Roman Tilde"/>
        <charset val="186"/>
      </rPr>
      <t>nav salīdzināms</t>
    </r>
    <r>
      <rPr>
        <sz val="10"/>
        <rFont val="Times New Roman Tilde"/>
        <family val="1"/>
        <charset val="186"/>
      </rPr>
      <t xml:space="preserve"> ar datiem par iepriekšējiem gadiem.</t>
    </r>
  </si>
  <si>
    <t>iebraukuši ar prāmjiem</t>
  </si>
  <si>
    <t>iebraukuši ar kruīza kuģiem</t>
  </si>
  <si>
    <t>izbraukuši ar prāmjiem</t>
  </si>
  <si>
    <r>
      <t xml:space="preserve">iebraukuši ar prāmjiem </t>
    </r>
    <r>
      <rPr>
        <sz val="9"/>
        <color indexed="10"/>
        <rFont val="Times New Roman"/>
        <family val="1"/>
        <charset val="186"/>
      </rPr>
      <t>(precizēts</t>
    </r>
    <r>
      <rPr>
        <sz val="9"/>
        <rFont val="Times New Roman"/>
        <family val="1"/>
      </rPr>
      <t>)</t>
    </r>
  </si>
  <si>
    <r>
      <t xml:space="preserve">izbraukuši ar prāmjiem </t>
    </r>
    <r>
      <rPr>
        <sz val="9"/>
        <color indexed="10"/>
        <rFont val="Times New Roman"/>
        <family val="1"/>
        <charset val="186"/>
      </rPr>
      <t>(precizēts)</t>
    </r>
  </si>
  <si>
    <t>Ventspils osta 2017.g.ir precizējusi ar prāmjiem pārvadāto pasažieru skaitu no 2004.g. līdz 2017.g.  1.ceturksnim,</t>
  </si>
  <si>
    <t xml:space="preserve">jo pasažieru skaitā nebija iekļautas visas pasažieru kategorijas, kuras tur bija jāiekļauj. </t>
  </si>
  <si>
    <t>Passenger turnover in ports (thou passengers)</t>
  </si>
  <si>
    <t>Data source: CSB</t>
  </si>
  <si>
    <t>Riga</t>
  </si>
  <si>
    <t>Liepaja</t>
  </si>
  <si>
    <t>arrived</t>
  </si>
  <si>
    <t>departed</t>
  </si>
  <si>
    <t>TOTAL</t>
  </si>
  <si>
    <t>%, to compare with the previous year period</t>
  </si>
  <si>
    <r>
      <t xml:space="preserve">According to EU methodology </t>
    </r>
    <r>
      <rPr>
        <sz val="10"/>
        <color indexed="18"/>
        <rFont val="Times New Roman"/>
        <family val="1"/>
        <charset val="186"/>
      </rPr>
      <t>on</t>
    </r>
    <r>
      <rPr>
        <sz val="10"/>
        <rFont val="Times New Roman"/>
        <family val="1"/>
        <charset val="186"/>
      </rPr>
      <t xml:space="preserve"> </t>
    </r>
    <r>
      <rPr>
        <sz val="10"/>
        <color indexed="18"/>
        <rFont val="Times New Roman"/>
        <family val="1"/>
        <charset val="186"/>
      </rPr>
      <t>passenger accounting in</t>
    </r>
    <r>
      <rPr>
        <sz val="10"/>
        <rFont val="Times New Roman"/>
        <family val="1"/>
        <charset val="186"/>
      </rPr>
      <t xml:space="preserve"> maritime transport, starting with 2012, passenger</t>
    </r>
    <r>
      <rPr>
        <sz val="10"/>
        <color indexed="18"/>
        <rFont val="Times New Roman"/>
        <family val="1"/>
        <charset val="186"/>
      </rPr>
      <t xml:space="preserve">s when arriving in the port with transit cruise ships are accounted </t>
    </r>
    <r>
      <rPr>
        <sz val="10"/>
        <rFont val="Times New Roman"/>
        <family val="1"/>
        <charset val="186"/>
      </rPr>
      <t xml:space="preserve">only once – on arrival. Consequently, the number of departing passengers </t>
    </r>
    <r>
      <rPr>
        <sz val="10"/>
        <color indexed="62"/>
        <rFont val="Times New Roman"/>
        <family val="1"/>
        <charset val="186"/>
      </rPr>
      <t>is</t>
    </r>
    <r>
      <rPr>
        <sz val="10"/>
        <rFont val="Times New Roman"/>
        <family val="1"/>
        <charset val="186"/>
      </rPr>
      <t xml:space="preserve"> not comparable with </t>
    </r>
    <r>
      <rPr>
        <sz val="10"/>
        <color indexed="62"/>
        <rFont val="Times New Roman"/>
        <family val="1"/>
        <charset val="186"/>
      </rPr>
      <t>data from</t>
    </r>
    <r>
      <rPr>
        <sz val="10"/>
        <rFont val="Times New Roman"/>
        <family val="1"/>
        <charset val="186"/>
      </rPr>
      <t xml:space="preserve"> previous years.</t>
    </r>
  </si>
  <si>
    <t>arrived by ferries</t>
  </si>
  <si>
    <t>arrived by cruise ships in transit</t>
  </si>
  <si>
    <t>departed  by ferries</t>
  </si>
  <si>
    <t>The port of Ventspils in 2017 has specified the number</t>
  </si>
  <si>
    <t>of passengers carried by ferries since 2004.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</si>
</sst>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4">
    <font>
      <sz val="10"/>
      <name val="Arial"/>
      <charset val="186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name val="Times New Roman Tilde"/>
      <family val="1"/>
      <charset val="186"/>
    </font>
    <font>
      <sz val="10"/>
      <name val="Times New Roman"/>
      <family val="1"/>
      <charset val="186"/>
    </font>
    <font>
      <sz val="10"/>
      <color indexed="18"/>
      <name val="Times New Roman"/>
      <family val="1"/>
      <charset val="186"/>
    </font>
    <font>
      <sz val="10"/>
      <color indexed="62"/>
      <name val="Times New Roman"/>
      <family val="1"/>
      <charset val="186"/>
    </font>
    <font>
      <b/>
      <sz val="10"/>
      <name val="Times New Roman Tilde"/>
      <charset val="186"/>
    </font>
    <font>
      <sz val="10"/>
      <name val="Times New Roman Tilde"/>
      <charset val="186"/>
    </font>
    <font>
      <sz val="10"/>
      <name val="Arial"/>
      <family val="2"/>
      <charset val="186"/>
    </font>
    <font>
      <u/>
      <sz val="10"/>
      <name val="Times New Roman Tilde"/>
      <charset val="186"/>
    </font>
    <font>
      <sz val="9"/>
      <color indexed="10"/>
      <name val="Times New Roman"/>
      <family val="1"/>
      <charset val="186"/>
    </font>
    <font>
      <sz val="10"/>
      <name val="Cambria"/>
      <family val="1"/>
      <charset val="186"/>
    </font>
    <font>
      <b/>
      <sz val="10"/>
      <color rgb="FFFF0000"/>
      <name val="Arial"/>
      <family val="2"/>
      <charset val="186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  <charset val="186"/>
    </font>
    <font>
      <b/>
      <sz val="10"/>
      <color rgb="FFFF0000"/>
      <name val="Times New Roman"/>
      <family val="1"/>
    </font>
    <font>
      <sz val="10"/>
      <color rgb="FF222222"/>
      <name val="Arial"/>
      <family val="2"/>
      <charset val="186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indexed="2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1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9">
    <xf numFmtId="0" fontId="0" fillId="0" borderId="0" xfId="0"/>
    <xf numFmtId="0" fontId="1" fillId="0" borderId="0" xfId="0" applyFont="1"/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" fillId="2" borderId="1" xfId="0" applyFont="1" applyFill="1" applyBorder="1" applyAlignment="1">
      <alignment horizontal="right"/>
    </xf>
    <xf numFmtId="0" fontId="5" fillId="3" borderId="2" xfId="0" applyFont="1" applyFill="1" applyBorder="1" applyAlignment="1">
      <alignment horizontal="justify" vertical="top"/>
    </xf>
    <xf numFmtId="10" fontId="4" fillId="0" borderId="0" xfId="0" applyNumberFormat="1" applyFont="1" applyAlignment="1">
      <alignment vertical="top"/>
    </xf>
    <xf numFmtId="10" fontId="1" fillId="0" borderId="0" xfId="0" applyNumberFormat="1" applyFont="1" applyAlignment="1">
      <alignment vertical="top"/>
    </xf>
    <xf numFmtId="0" fontId="1" fillId="0" borderId="0" xfId="0" applyFont="1" applyAlignment="1">
      <alignment horizontal="right" vertical="top"/>
    </xf>
    <xf numFmtId="164" fontId="1" fillId="0" borderId="3" xfId="0" applyNumberFormat="1" applyFont="1" applyBorder="1" applyAlignment="1">
      <alignment horizontal="right" vertical="top"/>
    </xf>
    <xf numFmtId="164" fontId="1" fillId="0" borderId="4" xfId="0" applyNumberFormat="1" applyFont="1" applyBorder="1" applyAlignment="1">
      <alignment horizontal="right" vertical="top"/>
    </xf>
    <xf numFmtId="164" fontId="1" fillId="0" borderId="5" xfId="0" applyNumberFormat="1" applyFont="1" applyBorder="1" applyAlignment="1">
      <alignment horizontal="right" vertical="top"/>
    </xf>
    <xf numFmtId="2" fontId="3" fillId="0" borderId="6" xfId="0" applyNumberFormat="1" applyFont="1" applyBorder="1" applyAlignment="1">
      <alignment horizontal="right" vertical="top"/>
    </xf>
    <xf numFmtId="0" fontId="1" fillId="3" borderId="7" xfId="0" applyFont="1" applyFill="1" applyBorder="1" applyAlignment="1">
      <alignment horizontal="justify" vertical="top"/>
    </xf>
    <xf numFmtId="0" fontId="2" fillId="4" borderId="1" xfId="0" applyFont="1" applyFill="1" applyBorder="1" applyAlignment="1">
      <alignment horizontal="left" vertical="top"/>
    </xf>
    <xf numFmtId="0" fontId="3" fillId="4" borderId="8" xfId="0" applyFont="1" applyFill="1" applyBorder="1" applyAlignment="1">
      <alignment horizontal="left" vertical="top"/>
    </xf>
    <xf numFmtId="0" fontId="5" fillId="3" borderId="7" xfId="0" applyFont="1" applyFill="1" applyBorder="1" applyAlignment="1">
      <alignment horizontal="justify" vertical="top"/>
    </xf>
    <xf numFmtId="164" fontId="1" fillId="0" borderId="9" xfId="0" applyNumberFormat="1" applyFont="1" applyBorder="1" applyAlignment="1">
      <alignment horizontal="right" vertical="top"/>
    </xf>
    <xf numFmtId="164" fontId="1" fillId="0" borderId="1" xfId="0" applyNumberFormat="1" applyFont="1" applyBorder="1" applyAlignment="1">
      <alignment horizontal="right" vertical="top"/>
    </xf>
    <xf numFmtId="164" fontId="1" fillId="0" borderId="10" xfId="0" applyNumberFormat="1" applyFont="1" applyBorder="1" applyAlignment="1">
      <alignment horizontal="right" vertical="top"/>
    </xf>
    <xf numFmtId="2" fontId="3" fillId="0" borderId="8" xfId="0" applyNumberFormat="1" applyFont="1" applyBorder="1" applyAlignment="1">
      <alignment horizontal="right" vertical="top"/>
    </xf>
    <xf numFmtId="164" fontId="1" fillId="0" borderId="11" xfId="0" applyNumberFormat="1" applyFont="1" applyBorder="1" applyAlignment="1">
      <alignment horizontal="right" vertical="top"/>
    </xf>
    <xf numFmtId="164" fontId="3" fillId="0" borderId="8" xfId="0" applyNumberFormat="1" applyFont="1" applyBorder="1" applyAlignment="1">
      <alignment horizontal="right" vertical="top"/>
    </xf>
    <xf numFmtId="0" fontId="1" fillId="0" borderId="4" xfId="0" applyFont="1" applyBorder="1" applyAlignment="1">
      <alignment horizontal="right" vertical="top"/>
    </xf>
    <xf numFmtId="0" fontId="5" fillId="3" borderId="12" xfId="0" applyFont="1" applyFill="1" applyBorder="1" applyAlignment="1">
      <alignment horizontal="justify" vertical="top"/>
    </xf>
    <xf numFmtId="164" fontId="1" fillId="0" borderId="13" xfId="0" applyNumberFormat="1" applyFont="1" applyBorder="1" applyAlignment="1">
      <alignment horizontal="right" vertical="top"/>
    </xf>
    <xf numFmtId="2" fontId="3" fillId="0" borderId="14" xfId="0" applyNumberFormat="1" applyFont="1" applyBorder="1" applyAlignment="1">
      <alignment horizontal="right" vertical="top"/>
    </xf>
    <xf numFmtId="0" fontId="1" fillId="0" borderId="15" xfId="0" applyFont="1" applyBorder="1" applyAlignment="1">
      <alignment horizontal="right" vertical="top"/>
    </xf>
    <xf numFmtId="0" fontId="1" fillId="0" borderId="3" xfId="0" applyFont="1" applyBorder="1" applyAlignment="1">
      <alignment horizontal="right" vertical="top"/>
    </xf>
    <xf numFmtId="0" fontId="1" fillId="0" borderId="16" xfId="0" applyFont="1" applyBorder="1" applyAlignment="1">
      <alignment horizontal="right" vertical="top"/>
    </xf>
    <xf numFmtId="0" fontId="1" fillId="0" borderId="5" xfId="0" applyFont="1" applyBorder="1" applyAlignment="1">
      <alignment horizontal="right" vertical="top"/>
    </xf>
    <xf numFmtId="2" fontId="1" fillId="0" borderId="17" xfId="0" applyNumberFormat="1" applyFont="1" applyBorder="1"/>
    <xf numFmtId="2" fontId="1" fillId="0" borderId="18" xfId="0" applyNumberFormat="1" applyFont="1" applyBorder="1"/>
    <xf numFmtId="2" fontId="1" fillId="0" borderId="19" xfId="0" applyNumberFormat="1" applyFont="1" applyBorder="1"/>
    <xf numFmtId="0" fontId="1" fillId="5" borderId="20" xfId="0" applyFont="1" applyFill="1" applyBorder="1" applyAlignment="1">
      <alignment horizontal="center" vertical="top"/>
    </xf>
    <xf numFmtId="0" fontId="3" fillId="5" borderId="21" xfId="0" applyFont="1" applyFill="1" applyBorder="1" applyAlignment="1">
      <alignment vertical="top"/>
    </xf>
    <xf numFmtId="10" fontId="1" fillId="5" borderId="22" xfId="0" applyNumberFormat="1" applyFont="1" applyFill="1" applyBorder="1" applyAlignment="1">
      <alignment horizontal="justify" vertical="top"/>
    </xf>
    <xf numFmtId="2" fontId="1" fillId="0" borderId="0" xfId="0" applyNumberFormat="1" applyFont="1" applyAlignment="1">
      <alignment vertical="top"/>
    </xf>
    <xf numFmtId="2" fontId="4" fillId="0" borderId="0" xfId="0" applyNumberFormat="1" applyFont="1" applyAlignment="1">
      <alignment vertical="top"/>
    </xf>
    <xf numFmtId="2" fontId="5" fillId="3" borderId="7" xfId="0" applyNumberFormat="1" applyFont="1" applyFill="1" applyBorder="1" applyAlignment="1">
      <alignment horizontal="justify" vertical="top"/>
    </xf>
    <xf numFmtId="2" fontId="5" fillId="3" borderId="2" xfId="0" applyNumberFormat="1" applyFont="1" applyFill="1" applyBorder="1" applyAlignment="1">
      <alignment horizontal="justify" vertical="top"/>
    </xf>
    <xf numFmtId="2" fontId="5" fillId="3" borderId="12" xfId="0" applyNumberFormat="1" applyFont="1" applyFill="1" applyBorder="1" applyAlignment="1">
      <alignment horizontal="justify" vertical="top"/>
    </xf>
    <xf numFmtId="2" fontId="1" fillId="0" borderId="0" xfId="0" applyNumberFormat="1" applyFont="1"/>
    <xf numFmtId="2" fontId="1" fillId="5" borderId="23" xfId="0" applyNumberFormat="1" applyFont="1" applyFill="1" applyBorder="1" applyAlignment="1">
      <alignment horizontal="center" vertical="top"/>
    </xf>
    <xf numFmtId="2" fontId="1" fillId="5" borderId="24" xfId="0" applyNumberFormat="1" applyFont="1" applyFill="1" applyBorder="1" applyAlignment="1">
      <alignment horizontal="center"/>
    </xf>
    <xf numFmtId="2" fontId="1" fillId="5" borderId="25" xfId="0" applyNumberFormat="1" applyFont="1" applyFill="1" applyBorder="1" applyAlignment="1">
      <alignment horizontal="center"/>
    </xf>
    <xf numFmtId="2" fontId="1" fillId="0" borderId="4" xfId="0" applyNumberFormat="1" applyFont="1" applyBorder="1"/>
    <xf numFmtId="2" fontId="1" fillId="0" borderId="17" xfId="0" applyNumberFormat="1" applyFont="1" applyBorder="1" applyAlignment="1">
      <alignment horizontal="right"/>
    </xf>
    <xf numFmtId="2" fontId="1" fillId="0" borderId="19" xfId="0" applyNumberFormat="1" applyFont="1" applyBorder="1" applyAlignment="1">
      <alignment horizontal="right"/>
    </xf>
    <xf numFmtId="164" fontId="1" fillId="0" borderId="1" xfId="0" applyNumberFormat="1" applyFont="1" applyBorder="1" applyAlignment="1" applyProtection="1">
      <alignment horizontal="right" vertical="top"/>
      <protection locked="0"/>
    </xf>
    <xf numFmtId="164" fontId="1" fillId="0" borderId="4" xfId="0" applyNumberFormat="1" applyFont="1" applyBorder="1" applyAlignment="1" applyProtection="1">
      <alignment horizontal="right" vertical="top"/>
      <protection locked="0"/>
    </xf>
    <xf numFmtId="164" fontId="1" fillId="0" borderId="10" xfId="0" applyNumberFormat="1" applyFont="1" applyBorder="1" applyAlignment="1" applyProtection="1">
      <alignment horizontal="right" vertical="top"/>
      <protection locked="0"/>
    </xf>
    <xf numFmtId="164" fontId="1" fillId="0" borderId="5" xfId="0" applyNumberFormat="1" applyFont="1" applyBorder="1" applyAlignment="1" applyProtection="1">
      <alignment horizontal="right" vertical="top"/>
      <protection locked="0"/>
    </xf>
    <xf numFmtId="0" fontId="1" fillId="0" borderId="9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0" fontId="1" fillId="0" borderId="10" xfId="0" applyFont="1" applyBorder="1" applyAlignment="1">
      <alignment horizontal="right" vertical="top"/>
    </xf>
    <xf numFmtId="0" fontId="1" fillId="5" borderId="26" xfId="0" applyFont="1" applyFill="1" applyBorder="1" applyAlignment="1">
      <alignment horizontal="justify" vertical="top"/>
    </xf>
    <xf numFmtId="0" fontId="1" fillId="0" borderId="27" xfId="0" applyFont="1" applyBorder="1" applyAlignment="1">
      <alignment horizontal="right" vertical="top"/>
    </xf>
    <xf numFmtId="0" fontId="1" fillId="0" borderId="28" xfId="0" applyFont="1" applyBorder="1" applyAlignment="1">
      <alignment horizontal="right" vertical="top"/>
    </xf>
    <xf numFmtId="0" fontId="1" fillId="0" borderId="29" xfId="0" applyFont="1" applyBorder="1" applyAlignment="1">
      <alignment horizontal="right" vertical="top"/>
    </xf>
    <xf numFmtId="10" fontId="3" fillId="0" borderId="30" xfId="0" applyNumberFormat="1" applyFont="1" applyBorder="1" applyAlignment="1">
      <alignment horizontal="right" vertical="top"/>
    </xf>
    <xf numFmtId="10" fontId="4" fillId="0" borderId="28" xfId="0" applyNumberFormat="1" applyFont="1" applyBorder="1" applyAlignment="1">
      <alignment horizontal="right" vertical="top"/>
    </xf>
    <xf numFmtId="10" fontId="4" fillId="0" borderId="29" xfId="0" applyNumberFormat="1" applyFont="1" applyBorder="1" applyAlignment="1">
      <alignment horizontal="right" vertical="top"/>
    </xf>
    <xf numFmtId="10" fontId="6" fillId="0" borderId="30" xfId="0" applyNumberFormat="1" applyFont="1" applyBorder="1" applyAlignment="1">
      <alignment horizontal="right" vertical="top"/>
    </xf>
    <xf numFmtId="10" fontId="4" fillId="0" borderId="27" xfId="0" applyNumberFormat="1" applyFont="1" applyBorder="1" applyAlignment="1">
      <alignment horizontal="right" vertical="top"/>
    </xf>
    <xf numFmtId="2" fontId="1" fillId="0" borderId="1" xfId="0" applyNumberFormat="1" applyFont="1" applyBorder="1" applyAlignment="1">
      <alignment horizontal="right" vertical="top"/>
    </xf>
    <xf numFmtId="2" fontId="1" fillId="0" borderId="31" xfId="0" applyNumberFormat="1" applyFont="1" applyBorder="1" applyAlignment="1">
      <alignment horizontal="right" vertical="top"/>
    </xf>
    <xf numFmtId="10" fontId="1" fillId="0" borderId="28" xfId="0" applyNumberFormat="1" applyFont="1" applyBorder="1" applyAlignment="1">
      <alignment horizontal="right" vertical="top"/>
    </xf>
    <xf numFmtId="2" fontId="1" fillId="0" borderId="11" xfId="0" applyNumberFormat="1" applyFont="1" applyBorder="1" applyAlignment="1">
      <alignment horizontal="right" vertical="top"/>
    </xf>
    <xf numFmtId="10" fontId="1" fillId="0" borderId="22" xfId="0" applyNumberFormat="1" applyFont="1" applyBorder="1" applyAlignment="1">
      <alignment horizontal="right" vertical="top"/>
    </xf>
    <xf numFmtId="2" fontId="1" fillId="0" borderId="32" xfId="0" applyNumberFormat="1" applyFont="1" applyBorder="1" applyAlignment="1">
      <alignment horizontal="right" vertical="top"/>
    </xf>
    <xf numFmtId="2" fontId="1" fillId="0" borderId="10" xfId="0" applyNumberFormat="1" applyFont="1" applyBorder="1" applyAlignment="1">
      <alignment horizontal="right" vertical="top"/>
    </xf>
    <xf numFmtId="2" fontId="1" fillId="0" borderId="33" xfId="0" applyNumberFormat="1" applyFont="1" applyBorder="1" applyAlignment="1">
      <alignment horizontal="right" vertical="top"/>
    </xf>
    <xf numFmtId="10" fontId="1" fillId="0" borderId="29" xfId="0" applyNumberFormat="1" applyFont="1" applyBorder="1" applyAlignment="1">
      <alignment horizontal="right" vertical="top"/>
    </xf>
    <xf numFmtId="2" fontId="1" fillId="0" borderId="34" xfId="0" applyNumberFormat="1" applyFont="1" applyBorder="1" applyAlignment="1">
      <alignment horizontal="right" vertical="top"/>
    </xf>
    <xf numFmtId="2" fontId="1" fillId="0" borderId="35" xfId="0" applyNumberFormat="1" applyFont="1" applyBorder="1" applyAlignment="1">
      <alignment horizontal="right" vertical="top"/>
    </xf>
    <xf numFmtId="10" fontId="1" fillId="0" borderId="36" xfId="0" applyNumberFormat="1" applyFont="1" applyBorder="1" applyAlignment="1">
      <alignment horizontal="right" vertical="top"/>
    </xf>
    <xf numFmtId="0" fontId="1" fillId="2" borderId="1" xfId="0" applyFont="1" applyFill="1" applyBorder="1" applyAlignment="1" applyProtection="1">
      <alignment horizontal="right"/>
      <protection locked="0"/>
    </xf>
    <xf numFmtId="2" fontId="3" fillId="0" borderId="9" xfId="0" applyNumberFormat="1" applyFont="1" applyBorder="1" applyAlignment="1">
      <alignment horizontal="right" vertical="top"/>
    </xf>
    <xf numFmtId="2" fontId="3" fillId="0" borderId="3" xfId="0" applyNumberFormat="1" applyFont="1" applyBorder="1" applyAlignment="1">
      <alignment horizontal="right" vertical="top"/>
    </xf>
    <xf numFmtId="2" fontId="3" fillId="0" borderId="37" xfId="0" applyNumberFormat="1" applyFont="1" applyBorder="1" applyAlignment="1">
      <alignment horizontal="right" vertical="top"/>
    </xf>
    <xf numFmtId="10" fontId="6" fillId="0" borderId="27" xfId="0" applyNumberFormat="1" applyFont="1" applyBorder="1" applyAlignment="1">
      <alignment horizontal="right" vertical="top"/>
    </xf>
    <xf numFmtId="0" fontId="3" fillId="0" borderId="14" xfId="0" applyFont="1" applyBorder="1" applyAlignment="1">
      <alignment vertical="top"/>
    </xf>
    <xf numFmtId="2" fontId="1" fillId="0" borderId="17" xfId="0" applyNumberFormat="1" applyFont="1" applyBorder="1" applyAlignment="1">
      <alignment vertical="top"/>
    </xf>
    <xf numFmtId="2" fontId="1" fillId="0" borderId="4" xfId="0" applyNumberFormat="1" applyFont="1" applyBorder="1" applyAlignment="1">
      <alignment vertical="top"/>
    </xf>
    <xf numFmtId="2" fontId="1" fillId="0" borderId="38" xfId="0" applyNumberFormat="1" applyFont="1" applyBorder="1" applyAlignment="1">
      <alignment vertical="top"/>
    </xf>
    <xf numFmtId="2" fontId="4" fillId="0" borderId="39" xfId="0" applyNumberFormat="1" applyFont="1" applyBorder="1" applyAlignment="1">
      <alignment vertical="top"/>
    </xf>
    <xf numFmtId="2" fontId="4" fillId="0" borderId="13" xfId="0" applyNumberFormat="1" applyFont="1" applyBorder="1" applyAlignment="1">
      <alignment vertical="top"/>
    </xf>
    <xf numFmtId="2" fontId="1" fillId="0" borderId="39" xfId="0" applyNumberFormat="1" applyFont="1" applyBorder="1" applyAlignment="1">
      <alignment vertical="top"/>
    </xf>
    <xf numFmtId="10" fontId="1" fillId="0" borderId="22" xfId="0" applyNumberFormat="1" applyFont="1" applyBorder="1" applyAlignment="1">
      <alignment vertical="top"/>
    </xf>
    <xf numFmtId="2" fontId="1" fillId="0" borderId="13" xfId="0" applyNumberFormat="1" applyFont="1" applyBorder="1" applyAlignment="1">
      <alignment vertical="top"/>
    </xf>
    <xf numFmtId="10" fontId="1" fillId="0" borderId="28" xfId="0" applyNumberFormat="1" applyFont="1" applyBorder="1" applyAlignment="1">
      <alignment vertical="top"/>
    </xf>
    <xf numFmtId="10" fontId="3" fillId="0" borderId="30" xfId="0" applyNumberFormat="1" applyFont="1" applyBorder="1" applyAlignment="1">
      <alignment vertical="top"/>
    </xf>
    <xf numFmtId="2" fontId="3" fillId="0" borderId="40" xfId="0" applyNumberFormat="1" applyFont="1" applyBorder="1" applyAlignment="1">
      <alignment vertical="top"/>
    </xf>
    <xf numFmtId="2" fontId="3" fillId="0" borderId="6" xfId="0" applyNumberFormat="1" applyFont="1" applyBorder="1" applyAlignment="1">
      <alignment vertical="top"/>
    </xf>
    <xf numFmtId="2" fontId="3" fillId="0" borderId="41" xfId="0" applyNumberFormat="1" applyFont="1" applyBorder="1" applyAlignment="1">
      <alignment vertical="top"/>
    </xf>
    <xf numFmtId="2" fontId="3" fillId="0" borderId="14" xfId="0" applyNumberFormat="1" applyFont="1" applyBorder="1" applyAlignment="1">
      <alignment vertical="top"/>
    </xf>
    <xf numFmtId="165" fontId="3" fillId="0" borderId="6" xfId="0" applyNumberFormat="1" applyFont="1" applyBorder="1" applyAlignment="1">
      <alignment vertical="top"/>
    </xf>
    <xf numFmtId="165" fontId="3" fillId="0" borderId="41" xfId="0" applyNumberFormat="1" applyFont="1" applyBorder="1" applyAlignment="1">
      <alignment vertical="top"/>
    </xf>
    <xf numFmtId="0" fontId="1" fillId="2" borderId="42" xfId="0" applyFont="1" applyFill="1" applyBorder="1" applyProtection="1">
      <protection locked="0"/>
    </xf>
    <xf numFmtId="2" fontId="1" fillId="0" borderId="32" xfId="0" applyNumberFormat="1" applyFont="1" applyBorder="1"/>
    <xf numFmtId="2" fontId="3" fillId="0" borderId="43" xfId="0" applyNumberFormat="1" applyFont="1" applyBorder="1" applyAlignment="1">
      <alignment vertical="top"/>
    </xf>
    <xf numFmtId="2" fontId="6" fillId="0" borderId="14" xfId="0" applyNumberFormat="1" applyFont="1" applyBorder="1" applyAlignment="1">
      <alignment vertical="top"/>
    </xf>
    <xf numFmtId="0" fontId="3" fillId="2" borderId="17" xfId="0" applyFont="1" applyFill="1" applyBorder="1" applyAlignment="1">
      <alignment vertical="top"/>
    </xf>
    <xf numFmtId="0" fontId="3" fillId="2" borderId="43" xfId="0" applyFont="1" applyFill="1" applyBorder="1" applyAlignment="1">
      <alignment horizontal="left" vertical="top"/>
    </xf>
    <xf numFmtId="2" fontId="1" fillId="0" borderId="44" xfId="0" applyNumberFormat="1" applyFont="1" applyBorder="1" applyAlignment="1">
      <alignment vertical="top"/>
    </xf>
    <xf numFmtId="0" fontId="1" fillId="2" borderId="45" xfId="0" applyFont="1" applyFill="1" applyBorder="1" applyAlignment="1">
      <alignment vertical="top"/>
    </xf>
    <xf numFmtId="164" fontId="1" fillId="0" borderId="46" xfId="0" applyNumberFormat="1" applyFont="1" applyBorder="1" applyAlignment="1">
      <alignment vertical="top"/>
    </xf>
    <xf numFmtId="164" fontId="1" fillId="0" borderId="47" xfId="0" applyNumberFormat="1" applyFont="1" applyBorder="1" applyAlignment="1">
      <alignment vertical="top"/>
    </xf>
    <xf numFmtId="164" fontId="1" fillId="0" borderId="39" xfId="0" applyNumberFormat="1" applyFont="1" applyBorder="1" applyAlignment="1">
      <alignment vertical="top"/>
    </xf>
    <xf numFmtId="165" fontId="1" fillId="0" borderId="46" xfId="0" applyNumberFormat="1" applyFont="1" applyBorder="1" applyAlignment="1">
      <alignment vertical="top"/>
    </xf>
    <xf numFmtId="165" fontId="1" fillId="0" borderId="47" xfId="0" applyNumberFormat="1" applyFont="1" applyBorder="1" applyAlignment="1">
      <alignment vertical="top"/>
    </xf>
    <xf numFmtId="165" fontId="1" fillId="0" borderId="39" xfId="0" applyNumberFormat="1" applyFont="1" applyBorder="1" applyAlignment="1">
      <alignment vertical="top"/>
    </xf>
    <xf numFmtId="0" fontId="1" fillId="2" borderId="48" xfId="0" applyFont="1" applyFill="1" applyBorder="1" applyAlignment="1">
      <alignment vertical="top"/>
    </xf>
    <xf numFmtId="164" fontId="1" fillId="0" borderId="38" xfId="0" applyNumberFormat="1" applyFont="1" applyBorder="1" applyAlignment="1">
      <alignment vertical="top"/>
    </xf>
    <xf numFmtId="164" fontId="1" fillId="0" borderId="4" xfId="0" applyNumberFormat="1" applyFont="1" applyBorder="1" applyAlignment="1">
      <alignment vertical="top"/>
    </xf>
    <xf numFmtId="164" fontId="1" fillId="0" borderId="13" xfId="0" applyNumberFormat="1" applyFont="1" applyBorder="1" applyAlignment="1">
      <alignment vertical="top"/>
    </xf>
    <xf numFmtId="165" fontId="1" fillId="0" borderId="38" xfId="0" applyNumberFormat="1" applyFont="1" applyBorder="1" applyAlignment="1">
      <alignment vertical="top"/>
    </xf>
    <xf numFmtId="165" fontId="1" fillId="0" borderId="4" xfId="0" applyNumberFormat="1" applyFont="1" applyBorder="1" applyAlignment="1">
      <alignment vertical="top"/>
    </xf>
    <xf numFmtId="0" fontId="1" fillId="0" borderId="13" xfId="0" applyFont="1" applyBorder="1" applyAlignment="1">
      <alignment vertical="top"/>
    </xf>
    <xf numFmtId="0" fontId="1" fillId="2" borderId="49" xfId="0" applyFont="1" applyFill="1" applyBorder="1" applyAlignment="1">
      <alignment vertical="top"/>
    </xf>
    <xf numFmtId="164" fontId="1" fillId="0" borderId="50" xfId="0" applyNumberFormat="1" applyFont="1" applyBorder="1" applyAlignment="1">
      <alignment vertical="top"/>
    </xf>
    <xf numFmtId="164" fontId="1" fillId="0" borderId="5" xfId="0" applyNumberFormat="1" applyFont="1" applyBorder="1" applyAlignment="1">
      <alignment vertical="top"/>
    </xf>
    <xf numFmtId="164" fontId="1" fillId="0" borderId="51" xfId="0" applyNumberFormat="1" applyFont="1" applyBorder="1" applyAlignment="1">
      <alignment vertical="top"/>
    </xf>
    <xf numFmtId="10" fontId="1" fillId="0" borderId="29" xfId="0" applyNumberFormat="1" applyFont="1" applyBorder="1" applyAlignment="1">
      <alignment vertical="top"/>
    </xf>
    <xf numFmtId="165" fontId="1" fillId="0" borderId="50" xfId="0" applyNumberFormat="1" applyFont="1" applyBorder="1" applyAlignment="1">
      <alignment vertical="top"/>
    </xf>
    <xf numFmtId="165" fontId="1" fillId="0" borderId="17" xfId="0" applyNumberFormat="1" applyFont="1" applyBorder="1" applyAlignment="1">
      <alignment vertical="top"/>
    </xf>
    <xf numFmtId="0" fontId="1" fillId="0" borderId="52" xfId="0" applyFont="1" applyBorder="1" applyAlignment="1">
      <alignment vertical="top"/>
    </xf>
    <xf numFmtId="165" fontId="1" fillId="0" borderId="5" xfId="0" applyNumberFormat="1" applyFont="1" applyBorder="1" applyAlignment="1">
      <alignment vertical="top"/>
    </xf>
    <xf numFmtId="0" fontId="1" fillId="0" borderId="51" xfId="0" applyFont="1" applyBorder="1" applyAlignment="1">
      <alignment vertical="top"/>
    </xf>
    <xf numFmtId="0" fontId="1" fillId="0" borderId="46" xfId="0" applyFont="1" applyBorder="1" applyAlignment="1">
      <alignment vertical="top"/>
    </xf>
    <xf numFmtId="0" fontId="1" fillId="0" borderId="38" xfId="0" applyFont="1" applyBorder="1" applyAlignment="1">
      <alignment vertical="top"/>
    </xf>
    <xf numFmtId="0" fontId="3" fillId="2" borderId="53" xfId="0" applyFont="1" applyFill="1" applyBorder="1" applyAlignment="1">
      <alignment vertical="top"/>
    </xf>
    <xf numFmtId="0" fontId="3" fillId="2" borderId="19" xfId="0" applyFont="1" applyFill="1" applyBorder="1" applyAlignment="1">
      <alignment vertical="top"/>
    </xf>
    <xf numFmtId="0" fontId="1" fillId="0" borderId="47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54" xfId="0" applyFont="1" applyBorder="1" applyAlignment="1">
      <alignment vertical="top"/>
    </xf>
    <xf numFmtId="0" fontId="1" fillId="0" borderId="55" xfId="0" applyFont="1" applyBorder="1" applyAlignment="1">
      <alignment vertical="top"/>
    </xf>
    <xf numFmtId="164" fontId="1" fillId="0" borderId="54" xfId="0" applyNumberFormat="1" applyFont="1" applyBorder="1" applyAlignment="1">
      <alignment vertical="top"/>
    </xf>
    <xf numFmtId="164" fontId="1" fillId="0" borderId="55" xfId="0" applyNumberFormat="1" applyFont="1" applyBorder="1" applyAlignment="1">
      <alignment vertical="top"/>
    </xf>
    <xf numFmtId="10" fontId="1" fillId="0" borderId="53" xfId="0" applyNumberFormat="1" applyFont="1" applyBorder="1" applyAlignment="1">
      <alignment vertical="top"/>
    </xf>
    <xf numFmtId="0" fontId="3" fillId="0" borderId="41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56" xfId="0" applyFont="1" applyBorder="1" applyAlignment="1">
      <alignment vertical="top"/>
    </xf>
    <xf numFmtId="2" fontId="3" fillId="0" borderId="56" xfId="0" applyNumberFormat="1" applyFont="1" applyBorder="1" applyAlignment="1">
      <alignment vertical="top"/>
    </xf>
    <xf numFmtId="10" fontId="3" fillId="0" borderId="57" xfId="0" applyNumberFormat="1" applyFont="1" applyBorder="1" applyAlignment="1">
      <alignment vertical="top"/>
    </xf>
    <xf numFmtId="10" fontId="1" fillId="0" borderId="19" xfId="0" applyNumberFormat="1" applyFont="1" applyBorder="1" applyAlignment="1">
      <alignment vertical="top"/>
    </xf>
    <xf numFmtId="0" fontId="1" fillId="5" borderId="58" xfId="0" applyFont="1" applyFill="1" applyBorder="1" applyAlignment="1">
      <alignment horizontal="justify" vertical="top"/>
    </xf>
    <xf numFmtId="10" fontId="3" fillId="0" borderId="59" xfId="0" applyNumberFormat="1" applyFont="1" applyBorder="1" applyAlignment="1">
      <alignment horizontal="right" vertical="top"/>
    </xf>
    <xf numFmtId="10" fontId="4" fillId="0" borderId="15" xfId="0" applyNumberFormat="1" applyFont="1" applyBorder="1" applyAlignment="1">
      <alignment horizontal="right" vertical="top"/>
    </xf>
    <xf numFmtId="10" fontId="4" fillId="0" borderId="0" xfId="0" applyNumberFormat="1" applyFont="1" applyAlignment="1">
      <alignment horizontal="right" vertical="top"/>
    </xf>
    <xf numFmtId="10" fontId="4" fillId="0" borderId="16" xfId="0" applyNumberFormat="1" applyFont="1" applyBorder="1" applyAlignment="1">
      <alignment horizontal="right" vertical="top"/>
    </xf>
    <xf numFmtId="10" fontId="6" fillId="0" borderId="59" xfId="0" applyNumberFormat="1" applyFont="1" applyBorder="1" applyAlignment="1">
      <alignment horizontal="right" vertical="top"/>
    </xf>
    <xf numFmtId="10" fontId="6" fillId="0" borderId="15" xfId="0" applyNumberFormat="1" applyFont="1" applyBorder="1" applyAlignment="1">
      <alignment horizontal="right" vertical="top"/>
    </xf>
    <xf numFmtId="10" fontId="1" fillId="0" borderId="60" xfId="0" applyNumberFormat="1" applyFont="1" applyBorder="1" applyAlignment="1">
      <alignment vertical="top"/>
    </xf>
    <xf numFmtId="10" fontId="1" fillId="0" borderId="61" xfId="0" applyNumberFormat="1" applyFont="1" applyBorder="1" applyAlignment="1">
      <alignment vertical="top"/>
    </xf>
    <xf numFmtId="10" fontId="1" fillId="0" borderId="62" xfId="0" applyNumberFormat="1" applyFont="1" applyBorder="1" applyAlignment="1">
      <alignment vertical="top"/>
    </xf>
    <xf numFmtId="10" fontId="3" fillId="0" borderId="63" xfId="0" applyNumberFormat="1" applyFont="1" applyBorder="1" applyAlignment="1">
      <alignment vertical="top"/>
    </xf>
    <xf numFmtId="0" fontId="5" fillId="3" borderId="58" xfId="0" applyFont="1" applyFill="1" applyBorder="1" applyAlignment="1">
      <alignment horizontal="justify" vertical="top"/>
    </xf>
    <xf numFmtId="2" fontId="3" fillId="0" borderId="59" xfId="0" applyNumberFormat="1" applyFont="1" applyBorder="1" applyAlignment="1">
      <alignment horizontal="right" vertical="top"/>
    </xf>
    <xf numFmtId="164" fontId="1" fillId="0" borderId="64" xfId="0" applyNumberFormat="1" applyFont="1" applyBorder="1" applyAlignment="1">
      <alignment horizontal="right" vertical="top"/>
    </xf>
    <xf numFmtId="164" fontId="1" fillId="0" borderId="0" xfId="0" applyNumberFormat="1" applyFont="1" applyAlignment="1">
      <alignment horizontal="right" vertical="top"/>
    </xf>
    <xf numFmtId="164" fontId="1" fillId="0" borderId="16" xfId="0" applyNumberFormat="1" applyFont="1" applyBorder="1" applyAlignment="1">
      <alignment horizontal="right" vertical="top"/>
    </xf>
    <xf numFmtId="164" fontId="3" fillId="0" borderId="59" xfId="0" applyNumberFormat="1" applyFont="1" applyBorder="1" applyAlignment="1">
      <alignment horizontal="right" vertical="top"/>
    </xf>
    <xf numFmtId="164" fontId="1" fillId="0" borderId="0" xfId="0" applyNumberFormat="1" applyFont="1" applyAlignment="1" applyProtection="1">
      <alignment horizontal="right" vertical="top"/>
      <protection locked="0"/>
    </xf>
    <xf numFmtId="164" fontId="1" fillId="0" borderId="16" xfId="0" applyNumberFormat="1" applyFont="1" applyBorder="1" applyAlignment="1" applyProtection="1">
      <alignment horizontal="right" vertical="top"/>
      <protection locked="0"/>
    </xf>
    <xf numFmtId="2" fontId="3" fillId="0" borderId="15" xfId="0" applyNumberFormat="1" applyFont="1" applyBorder="1" applyAlignment="1">
      <alignment horizontal="right" vertical="top"/>
    </xf>
    <xf numFmtId="0" fontId="5" fillId="3" borderId="65" xfId="0" applyFont="1" applyFill="1" applyBorder="1" applyAlignment="1">
      <alignment horizontal="justify" vertical="top"/>
    </xf>
    <xf numFmtId="0" fontId="1" fillId="5" borderId="66" xfId="0" applyFont="1" applyFill="1" applyBorder="1" applyAlignment="1">
      <alignment horizontal="justify" vertical="top"/>
    </xf>
    <xf numFmtId="0" fontId="1" fillId="0" borderId="67" xfId="0" applyFont="1" applyBorder="1" applyAlignment="1">
      <alignment horizontal="right" vertical="top"/>
    </xf>
    <xf numFmtId="0" fontId="1" fillId="0" borderId="68" xfId="0" applyFont="1" applyBorder="1" applyAlignment="1">
      <alignment horizontal="right" vertical="top"/>
    </xf>
    <xf numFmtId="0" fontId="1" fillId="0" borderId="69" xfId="0" applyFont="1" applyBorder="1" applyAlignment="1">
      <alignment horizontal="right" vertical="top"/>
    </xf>
    <xf numFmtId="0" fontId="1" fillId="0" borderId="70" xfId="0" applyFont="1" applyBorder="1" applyAlignment="1">
      <alignment horizontal="right" vertical="top"/>
    </xf>
    <xf numFmtId="0" fontId="1" fillId="0" borderId="71" xfId="0" applyFont="1" applyBorder="1" applyAlignment="1">
      <alignment horizontal="right" vertical="top"/>
    </xf>
    <xf numFmtId="0" fontId="1" fillId="0" borderId="72" xfId="0" applyFont="1" applyBorder="1" applyAlignment="1">
      <alignment horizontal="right" vertical="top"/>
    </xf>
    <xf numFmtId="2" fontId="3" fillId="0" borderId="73" xfId="0" applyNumberFormat="1" applyFont="1" applyBorder="1" applyAlignment="1">
      <alignment horizontal="right" vertical="top"/>
    </xf>
    <xf numFmtId="10" fontId="3" fillId="0" borderId="74" xfId="0" applyNumberFormat="1" applyFont="1" applyBorder="1" applyAlignment="1">
      <alignment horizontal="right" vertical="top"/>
    </xf>
    <xf numFmtId="164" fontId="1" fillId="0" borderId="69" xfId="0" applyNumberFormat="1" applyFont="1" applyBorder="1" applyAlignment="1">
      <alignment horizontal="right" vertical="top"/>
    </xf>
    <xf numFmtId="10" fontId="4" fillId="0" borderId="70" xfId="0" applyNumberFormat="1" applyFont="1" applyBorder="1" applyAlignment="1">
      <alignment horizontal="right" vertical="top"/>
    </xf>
    <xf numFmtId="164" fontId="1" fillId="0" borderId="71" xfId="0" applyNumberFormat="1" applyFont="1" applyBorder="1" applyAlignment="1">
      <alignment horizontal="right" vertical="top"/>
    </xf>
    <xf numFmtId="10" fontId="4" fillId="0" borderId="72" xfId="0" applyNumberFormat="1" applyFont="1" applyBorder="1" applyAlignment="1">
      <alignment horizontal="right" vertical="top"/>
    </xf>
    <xf numFmtId="164" fontId="3" fillId="0" borderId="73" xfId="0" applyNumberFormat="1" applyFont="1" applyBorder="1" applyAlignment="1">
      <alignment horizontal="right" vertical="top"/>
    </xf>
    <xf numFmtId="10" fontId="6" fillId="0" borderId="74" xfId="0" applyNumberFormat="1" applyFont="1" applyBorder="1" applyAlignment="1">
      <alignment horizontal="right" vertical="top"/>
    </xf>
    <xf numFmtId="164" fontId="1" fillId="0" borderId="75" xfId="0" applyNumberFormat="1" applyFont="1" applyBorder="1" applyAlignment="1">
      <alignment horizontal="right" vertical="top"/>
    </xf>
    <xf numFmtId="10" fontId="4" fillId="0" borderId="68" xfId="0" applyNumberFormat="1" applyFont="1" applyBorder="1" applyAlignment="1">
      <alignment horizontal="right" vertical="top"/>
    </xf>
    <xf numFmtId="164" fontId="1" fillId="0" borderId="69" xfId="0" applyNumberFormat="1" applyFont="1" applyBorder="1" applyAlignment="1" applyProtection="1">
      <alignment horizontal="right" vertical="top"/>
      <protection locked="0"/>
    </xf>
    <xf numFmtId="164" fontId="1" fillId="0" borderId="71" xfId="0" applyNumberFormat="1" applyFont="1" applyBorder="1" applyAlignment="1" applyProtection="1">
      <alignment horizontal="right" vertical="top"/>
      <protection locked="0"/>
    </xf>
    <xf numFmtId="164" fontId="3" fillId="0" borderId="67" xfId="0" applyNumberFormat="1" applyFont="1" applyBorder="1" applyAlignment="1">
      <alignment horizontal="right" vertical="top"/>
    </xf>
    <xf numFmtId="10" fontId="6" fillId="0" borderId="68" xfId="0" applyNumberFormat="1" applyFont="1" applyBorder="1" applyAlignment="1">
      <alignment horizontal="right" vertical="top"/>
    </xf>
    <xf numFmtId="164" fontId="1" fillId="0" borderId="76" xfId="0" applyNumberFormat="1" applyFont="1" applyBorder="1" applyAlignment="1">
      <alignment vertical="top"/>
    </xf>
    <xf numFmtId="10" fontId="1" fillId="0" borderId="77" xfId="0" applyNumberFormat="1" applyFont="1" applyBorder="1" applyAlignment="1">
      <alignment vertical="top"/>
    </xf>
    <xf numFmtId="164" fontId="1" fillId="0" borderId="78" xfId="0" applyNumberFormat="1" applyFont="1" applyBorder="1" applyAlignment="1">
      <alignment vertical="top"/>
    </xf>
    <xf numFmtId="10" fontId="1" fillId="0" borderId="70" xfId="0" applyNumberFormat="1" applyFont="1" applyBorder="1" applyAlignment="1">
      <alignment vertical="top"/>
    </xf>
    <xf numFmtId="164" fontId="1" fillId="0" borderId="79" xfId="0" applyNumberFormat="1" applyFont="1" applyBorder="1" applyAlignment="1">
      <alignment vertical="top"/>
    </xf>
    <xf numFmtId="10" fontId="1" fillId="0" borderId="72" xfId="0" applyNumberFormat="1" applyFont="1" applyBorder="1" applyAlignment="1">
      <alignment vertical="top"/>
    </xf>
    <xf numFmtId="2" fontId="3" fillId="0" borderId="80" xfId="0" applyNumberFormat="1" applyFont="1" applyBorder="1" applyAlignment="1">
      <alignment vertical="top"/>
    </xf>
    <xf numFmtId="10" fontId="3" fillId="0" borderId="74" xfId="0" applyNumberFormat="1" applyFont="1" applyBorder="1" applyAlignment="1">
      <alignment vertical="top"/>
    </xf>
    <xf numFmtId="0" fontId="7" fillId="2" borderId="0" xfId="0" applyFont="1" applyFill="1" applyAlignment="1">
      <alignment horizontal="left" vertical="top"/>
    </xf>
    <xf numFmtId="0" fontId="7" fillId="2" borderId="59" xfId="0" applyFont="1" applyFill="1" applyBorder="1" applyAlignment="1">
      <alignment horizontal="left" vertical="top"/>
    </xf>
    <xf numFmtId="0" fontId="1" fillId="0" borderId="81" xfId="0" applyFont="1" applyBorder="1" applyAlignment="1">
      <alignment vertical="top"/>
    </xf>
    <xf numFmtId="0" fontId="3" fillId="2" borderId="0" xfId="0" applyFont="1" applyFill="1" applyAlignment="1">
      <alignment vertical="top"/>
    </xf>
    <xf numFmtId="0" fontId="3" fillId="2" borderId="59" xfId="0" applyFont="1" applyFill="1" applyBorder="1" applyAlignment="1">
      <alignment horizontal="left" vertical="top"/>
    </xf>
    <xf numFmtId="10" fontId="1" fillId="5" borderId="58" xfId="0" applyNumberFormat="1" applyFont="1" applyFill="1" applyBorder="1" applyAlignment="1">
      <alignment horizontal="justify" vertical="top"/>
    </xf>
    <xf numFmtId="10" fontId="1" fillId="0" borderId="82" xfId="0" applyNumberFormat="1" applyFont="1" applyBorder="1" applyAlignment="1">
      <alignment horizontal="right" vertical="top"/>
    </xf>
    <xf numFmtId="10" fontId="1" fillId="0" borderId="61" xfId="0" applyNumberFormat="1" applyFont="1" applyBorder="1" applyAlignment="1">
      <alignment horizontal="right" vertical="top"/>
    </xf>
    <xf numFmtId="10" fontId="1" fillId="0" borderId="62" xfId="0" applyNumberFormat="1" applyFont="1" applyBorder="1" applyAlignment="1">
      <alignment horizontal="right" vertical="top"/>
    </xf>
    <xf numFmtId="10" fontId="1" fillId="0" borderId="83" xfId="0" applyNumberFormat="1" applyFont="1" applyBorder="1" applyAlignment="1">
      <alignment horizontal="right" vertical="top"/>
    </xf>
    <xf numFmtId="10" fontId="4" fillId="0" borderId="60" xfId="0" applyNumberFormat="1" applyFont="1" applyBorder="1" applyAlignment="1">
      <alignment vertical="top"/>
    </xf>
    <xf numFmtId="10" fontId="4" fillId="0" borderId="61" xfId="0" applyNumberFormat="1" applyFont="1" applyBorder="1" applyAlignment="1">
      <alignment vertical="top"/>
    </xf>
    <xf numFmtId="10" fontId="6" fillId="0" borderId="63" xfId="0" applyNumberFormat="1" applyFont="1" applyBorder="1" applyAlignment="1">
      <alignment vertical="top"/>
    </xf>
    <xf numFmtId="2" fontId="5" fillId="3" borderId="58" xfId="0" applyNumberFormat="1" applyFont="1" applyFill="1" applyBorder="1" applyAlignment="1">
      <alignment horizontal="justify" vertical="top"/>
    </xf>
    <xf numFmtId="2" fontId="1" fillId="0" borderId="0" xfId="0" applyNumberFormat="1" applyFont="1" applyAlignment="1">
      <alignment horizontal="right" vertical="top"/>
    </xf>
    <xf numFmtId="2" fontId="1" fillId="0" borderId="16" xfId="0" applyNumberFormat="1" applyFont="1" applyBorder="1" applyAlignment="1">
      <alignment horizontal="right" vertical="top"/>
    </xf>
    <xf numFmtId="2" fontId="1" fillId="0" borderId="84" xfId="0" applyNumberFormat="1" applyFont="1" applyBorder="1" applyAlignment="1">
      <alignment horizontal="right" vertical="top"/>
    </xf>
    <xf numFmtId="2" fontId="1" fillId="0" borderId="46" xfId="0" applyNumberFormat="1" applyFont="1" applyBorder="1" applyAlignment="1">
      <alignment vertical="top"/>
    </xf>
    <xf numFmtId="2" fontId="5" fillId="3" borderId="65" xfId="0" applyNumberFormat="1" applyFont="1" applyFill="1" applyBorder="1" applyAlignment="1">
      <alignment horizontal="justify" vertical="top"/>
    </xf>
    <xf numFmtId="10" fontId="1" fillId="5" borderId="66" xfId="0" applyNumberFormat="1" applyFont="1" applyFill="1" applyBorder="1" applyAlignment="1">
      <alignment horizontal="justify" vertical="top"/>
    </xf>
    <xf numFmtId="2" fontId="1" fillId="0" borderId="69" xfId="0" applyNumberFormat="1" applyFont="1" applyBorder="1" applyAlignment="1">
      <alignment horizontal="right" vertical="top"/>
    </xf>
    <xf numFmtId="10" fontId="1" fillId="0" borderId="70" xfId="0" applyNumberFormat="1" applyFont="1" applyBorder="1" applyAlignment="1">
      <alignment horizontal="right" vertical="top"/>
    </xf>
    <xf numFmtId="2" fontId="1" fillId="0" borderId="71" xfId="0" applyNumberFormat="1" applyFont="1" applyBorder="1" applyAlignment="1">
      <alignment horizontal="right" vertical="top"/>
    </xf>
    <xf numFmtId="10" fontId="1" fillId="0" borderId="72" xfId="0" applyNumberFormat="1" applyFont="1" applyBorder="1" applyAlignment="1">
      <alignment horizontal="right" vertical="top"/>
    </xf>
    <xf numFmtId="2" fontId="1" fillId="0" borderId="85" xfId="0" applyNumberFormat="1" applyFont="1" applyBorder="1" applyAlignment="1">
      <alignment horizontal="right" vertical="top"/>
    </xf>
    <xf numFmtId="10" fontId="1" fillId="0" borderId="86" xfId="0" applyNumberFormat="1" applyFont="1" applyBorder="1" applyAlignment="1">
      <alignment horizontal="right" vertical="top"/>
    </xf>
    <xf numFmtId="2" fontId="1" fillId="0" borderId="78" xfId="0" applyNumberFormat="1" applyFont="1" applyBorder="1" applyAlignment="1">
      <alignment vertical="top"/>
    </xf>
    <xf numFmtId="2" fontId="1" fillId="0" borderId="76" xfId="0" applyNumberFormat="1" applyFont="1" applyBorder="1" applyAlignment="1">
      <alignment vertical="top"/>
    </xf>
    <xf numFmtId="2" fontId="1" fillId="0" borderId="69" xfId="0" applyNumberFormat="1" applyFont="1" applyBorder="1" applyAlignment="1">
      <alignment vertical="top"/>
    </xf>
    <xf numFmtId="10" fontId="1" fillId="0" borderId="87" xfId="0" applyNumberFormat="1" applyFont="1" applyBorder="1" applyAlignment="1">
      <alignment vertical="top"/>
    </xf>
    <xf numFmtId="2" fontId="1" fillId="0" borderId="47" xfId="0" applyNumberFormat="1" applyFont="1" applyBorder="1" applyAlignment="1">
      <alignment vertical="top"/>
    </xf>
    <xf numFmtId="10" fontId="4" fillId="0" borderId="64" xfId="0" applyNumberFormat="1" applyFont="1" applyBorder="1" applyAlignment="1">
      <alignment vertical="top"/>
    </xf>
    <xf numFmtId="10" fontId="6" fillId="0" borderId="59" xfId="0" applyNumberFormat="1" applyFont="1" applyBorder="1" applyAlignment="1">
      <alignment vertical="top"/>
    </xf>
    <xf numFmtId="10" fontId="1" fillId="0" borderId="88" xfId="0" applyNumberFormat="1" applyFont="1" applyBorder="1" applyAlignment="1">
      <alignment vertical="top"/>
    </xf>
    <xf numFmtId="10" fontId="3" fillId="0" borderId="89" xfId="0" applyNumberFormat="1" applyFont="1" applyBorder="1" applyAlignment="1">
      <alignment vertical="top"/>
    </xf>
    <xf numFmtId="2" fontId="1" fillId="0" borderId="90" xfId="0" applyNumberFormat="1" applyFont="1" applyBorder="1" applyAlignment="1">
      <alignment vertical="top"/>
    </xf>
    <xf numFmtId="2" fontId="1" fillId="0" borderId="32" xfId="0" applyNumberFormat="1" applyFont="1" applyBorder="1" applyAlignment="1">
      <alignment vertical="top"/>
    </xf>
    <xf numFmtId="164" fontId="1" fillId="0" borderId="91" xfId="0" applyNumberFormat="1" applyFont="1" applyBorder="1" applyAlignment="1">
      <alignment vertical="top"/>
    </xf>
    <xf numFmtId="164" fontId="1" fillId="0" borderId="0" xfId="0" applyNumberFormat="1" applyFont="1" applyAlignment="1">
      <alignment vertical="top"/>
    </xf>
    <xf numFmtId="164" fontId="1" fillId="0" borderId="75" xfId="0" applyNumberFormat="1" applyFont="1" applyBorder="1" applyAlignment="1">
      <alignment vertical="top"/>
    </xf>
    <xf numFmtId="164" fontId="1" fillId="0" borderId="81" xfId="0" applyNumberFormat="1" applyFont="1" applyBorder="1" applyAlignment="1">
      <alignment vertical="top"/>
    </xf>
    <xf numFmtId="165" fontId="1" fillId="0" borderId="0" xfId="0" applyNumberFormat="1" applyFont="1" applyAlignment="1">
      <alignment vertical="top"/>
    </xf>
    <xf numFmtId="164" fontId="1" fillId="0" borderId="42" xfId="0" applyNumberFormat="1" applyFont="1" applyBorder="1" applyAlignment="1">
      <alignment vertical="top"/>
    </xf>
    <xf numFmtId="164" fontId="1" fillId="0" borderId="69" xfId="0" applyNumberFormat="1" applyFont="1" applyBorder="1" applyAlignment="1">
      <alignment vertical="top"/>
    </xf>
    <xf numFmtId="164" fontId="1" fillId="0" borderId="92" xfId="0" applyNumberFormat="1" applyFont="1" applyBorder="1" applyAlignment="1">
      <alignment vertical="top"/>
    </xf>
    <xf numFmtId="2" fontId="7" fillId="0" borderId="40" xfId="0" applyNumberFormat="1" applyFont="1" applyBorder="1" applyAlignment="1">
      <alignment vertical="top"/>
    </xf>
    <xf numFmtId="2" fontId="7" fillId="0" borderId="59" xfId="0" applyNumberFormat="1" applyFont="1" applyBorder="1" applyAlignment="1">
      <alignment vertical="top"/>
    </xf>
    <xf numFmtId="2" fontId="7" fillId="0" borderId="14" xfId="0" applyNumberFormat="1" applyFont="1" applyBorder="1" applyAlignment="1">
      <alignment vertical="top"/>
    </xf>
    <xf numFmtId="10" fontId="7" fillId="0" borderId="59" xfId="0" applyNumberFormat="1" applyFont="1" applyBorder="1" applyAlignment="1">
      <alignment vertical="top"/>
    </xf>
    <xf numFmtId="2" fontId="7" fillId="0" borderId="73" xfId="0" applyNumberFormat="1" applyFont="1" applyBorder="1" applyAlignment="1">
      <alignment vertical="top"/>
    </xf>
    <xf numFmtId="2" fontId="7" fillId="0" borderId="93" xfId="0" applyNumberFormat="1" applyFont="1" applyBorder="1" applyAlignment="1">
      <alignment vertical="top"/>
    </xf>
    <xf numFmtId="2" fontId="7" fillId="0" borderId="56" xfId="0" applyNumberFormat="1" applyFont="1" applyBorder="1" applyAlignment="1">
      <alignment vertical="top"/>
    </xf>
    <xf numFmtId="10" fontId="7" fillId="0" borderId="89" xfId="0" applyNumberFormat="1" applyFont="1" applyBorder="1" applyAlignment="1">
      <alignment vertical="top"/>
    </xf>
    <xf numFmtId="0" fontId="7" fillId="0" borderId="59" xfId="0" applyFont="1" applyBorder="1" applyAlignment="1">
      <alignment vertical="top"/>
    </xf>
    <xf numFmtId="0" fontId="7" fillId="0" borderId="93" xfId="0" applyFont="1" applyBorder="1" applyAlignment="1">
      <alignment vertical="top"/>
    </xf>
    <xf numFmtId="165" fontId="7" fillId="0" borderId="59" xfId="0" applyNumberFormat="1" applyFont="1" applyBorder="1" applyAlignment="1">
      <alignment vertical="top"/>
    </xf>
    <xf numFmtId="10" fontId="7" fillId="0" borderId="30" xfId="0" applyNumberFormat="1" applyFont="1" applyBorder="1" applyAlignment="1">
      <alignment vertical="top"/>
    </xf>
    <xf numFmtId="164" fontId="7" fillId="0" borderId="73" xfId="0" applyNumberFormat="1" applyFont="1" applyBorder="1" applyAlignment="1">
      <alignment vertical="top"/>
    </xf>
    <xf numFmtId="164" fontId="7" fillId="0" borderId="93" xfId="0" applyNumberFormat="1" applyFont="1" applyBorder="1" applyAlignment="1">
      <alignment vertical="top"/>
    </xf>
    <xf numFmtId="164" fontId="7" fillId="0" borderId="56" xfId="0" applyNumberFormat="1" applyFont="1" applyBorder="1" applyAlignment="1">
      <alignment vertical="top"/>
    </xf>
    <xf numFmtId="2" fontId="7" fillId="0" borderId="41" xfId="0" applyNumberFormat="1" applyFont="1" applyBorder="1" applyAlignment="1">
      <alignment vertical="top"/>
    </xf>
    <xf numFmtId="2" fontId="8" fillId="0" borderId="14" xfId="0" applyNumberFormat="1" applyFont="1" applyBorder="1" applyAlignment="1">
      <alignment vertical="top"/>
    </xf>
    <xf numFmtId="10" fontId="8" fillId="0" borderId="59" xfId="0" applyNumberFormat="1" applyFont="1" applyBorder="1" applyAlignment="1">
      <alignment vertical="top"/>
    </xf>
    <xf numFmtId="2" fontId="7" fillId="0" borderId="94" xfId="0" applyNumberFormat="1" applyFont="1" applyBorder="1" applyAlignment="1">
      <alignment vertical="top"/>
    </xf>
    <xf numFmtId="165" fontId="1" fillId="0" borderId="90" xfId="0" applyNumberFormat="1" applyFont="1" applyBorder="1" applyAlignment="1">
      <alignment vertical="top"/>
    </xf>
    <xf numFmtId="165" fontId="1" fillId="0" borderId="13" xfId="0" applyNumberFormat="1" applyFont="1" applyBorder="1" applyAlignment="1">
      <alignment vertical="top"/>
    </xf>
    <xf numFmtId="2" fontId="1" fillId="0" borderId="81" xfId="0" applyNumberFormat="1" applyFont="1" applyBorder="1" applyAlignment="1">
      <alignment vertical="top"/>
    </xf>
    <xf numFmtId="2" fontId="1" fillId="0" borderId="22" xfId="0" applyNumberFormat="1" applyFont="1" applyBorder="1" applyAlignment="1">
      <alignment vertical="top"/>
    </xf>
    <xf numFmtId="2" fontId="1" fillId="0" borderId="92" xfId="0" applyNumberFormat="1" applyFont="1" applyBorder="1" applyAlignment="1">
      <alignment vertical="top"/>
    </xf>
    <xf numFmtId="2" fontId="1" fillId="0" borderId="28" xfId="0" applyNumberFormat="1" applyFont="1" applyBorder="1" applyAlignment="1">
      <alignment vertical="top"/>
    </xf>
    <xf numFmtId="0" fontId="1" fillId="2" borderId="42" xfId="0" applyFont="1" applyFill="1" applyBorder="1"/>
    <xf numFmtId="0" fontId="1" fillId="6" borderId="0" xfId="0" applyFont="1" applyFill="1" applyAlignment="1">
      <alignment vertical="top"/>
    </xf>
    <xf numFmtId="0" fontId="9" fillId="6" borderId="0" xfId="0" applyFont="1" applyFill="1"/>
    <xf numFmtId="2" fontId="1" fillId="6" borderId="0" xfId="0" applyNumberFormat="1" applyFont="1" applyFill="1" applyAlignment="1">
      <alignment vertical="top"/>
    </xf>
    <xf numFmtId="2" fontId="3" fillId="6" borderId="59" xfId="0" applyNumberFormat="1" applyFont="1" applyFill="1" applyBorder="1" applyAlignment="1">
      <alignment vertical="top"/>
    </xf>
    <xf numFmtId="10" fontId="7" fillId="6" borderId="59" xfId="0" applyNumberFormat="1" applyFont="1" applyFill="1" applyBorder="1" applyAlignment="1">
      <alignment vertical="top"/>
    </xf>
    <xf numFmtId="10" fontId="4" fillId="6" borderId="0" xfId="0" applyNumberFormat="1" applyFont="1" applyFill="1" applyAlignment="1">
      <alignment vertical="top"/>
    </xf>
    <xf numFmtId="10" fontId="3" fillId="6" borderId="59" xfId="0" applyNumberFormat="1" applyFont="1" applyFill="1" applyBorder="1" applyAlignment="1">
      <alignment vertical="top"/>
    </xf>
    <xf numFmtId="164" fontId="1" fillId="0" borderId="64" xfId="0" applyNumberFormat="1" applyFont="1" applyBorder="1" applyAlignment="1">
      <alignment vertical="top"/>
    </xf>
    <xf numFmtId="2" fontId="1" fillId="0" borderId="64" xfId="0" applyNumberFormat="1" applyFont="1" applyBorder="1" applyAlignment="1">
      <alignment vertical="top"/>
    </xf>
    <xf numFmtId="0" fontId="7" fillId="2" borderId="53" xfId="0" applyFont="1" applyFill="1" applyBorder="1" applyAlignment="1">
      <alignment horizontal="left" vertical="top"/>
    </xf>
    <xf numFmtId="0" fontId="3" fillId="2" borderId="64" xfId="0" applyFont="1" applyFill="1" applyBorder="1" applyAlignment="1">
      <alignment vertical="top"/>
    </xf>
    <xf numFmtId="2" fontId="1" fillId="0" borderId="75" xfId="0" applyNumberFormat="1" applyFont="1" applyBorder="1" applyAlignment="1">
      <alignment vertical="top"/>
    </xf>
    <xf numFmtId="165" fontId="1" fillId="0" borderId="64" xfId="0" applyNumberFormat="1" applyFont="1" applyBorder="1" applyAlignment="1">
      <alignment vertical="top"/>
    </xf>
    <xf numFmtId="0" fontId="3" fillId="0" borderId="0" xfId="0" applyFont="1" applyAlignment="1">
      <alignment horizontal="left" vertical="top"/>
    </xf>
    <xf numFmtId="2" fontId="7" fillId="0" borderId="0" xfId="0" applyNumberFormat="1" applyFont="1" applyAlignment="1">
      <alignment vertical="top"/>
    </xf>
    <xf numFmtId="2" fontId="3" fillId="0" borderId="0" xfId="0" applyNumberFormat="1" applyFont="1" applyAlignment="1">
      <alignment vertical="top"/>
    </xf>
    <xf numFmtId="10" fontId="3" fillId="0" borderId="0" xfId="0" applyNumberFormat="1" applyFont="1" applyAlignment="1">
      <alignment vertical="top"/>
    </xf>
    <xf numFmtId="164" fontId="7" fillId="0" borderId="0" xfId="0" applyNumberFormat="1" applyFont="1" applyAlignment="1">
      <alignment vertical="top"/>
    </xf>
    <xf numFmtId="10" fontId="7" fillId="0" borderId="0" xfId="0" applyNumberFormat="1" applyFont="1" applyAlignment="1">
      <alignment vertical="top"/>
    </xf>
    <xf numFmtId="0" fontId="9" fillId="0" borderId="0" xfId="0" applyFont="1"/>
    <xf numFmtId="0" fontId="3" fillId="8" borderId="21" xfId="0" applyFont="1" applyFill="1" applyBorder="1" applyAlignment="1">
      <alignment vertical="top"/>
    </xf>
    <xf numFmtId="0" fontId="1" fillId="9" borderId="7" xfId="0" applyFont="1" applyFill="1" applyBorder="1" applyAlignment="1">
      <alignment horizontal="justify" vertical="top"/>
    </xf>
    <xf numFmtId="0" fontId="5" fillId="9" borderId="7" xfId="0" applyFont="1" applyFill="1" applyBorder="1" applyAlignment="1">
      <alignment horizontal="justify" vertical="top"/>
    </xf>
    <xf numFmtId="0" fontId="5" fillId="9" borderId="2" xfId="0" applyFont="1" applyFill="1" applyBorder="1" applyAlignment="1">
      <alignment horizontal="justify" vertical="top"/>
    </xf>
    <xf numFmtId="0" fontId="5" fillId="9" borderId="12" xfId="0" applyFont="1" applyFill="1" applyBorder="1" applyAlignment="1">
      <alignment horizontal="justify" vertical="top"/>
    </xf>
    <xf numFmtId="0" fontId="1" fillId="8" borderId="58" xfId="0" applyFont="1" applyFill="1" applyBorder="1" applyAlignment="1">
      <alignment horizontal="justify" vertical="top"/>
    </xf>
    <xf numFmtId="0" fontId="1" fillId="8" borderId="66" xfId="0" applyFont="1" applyFill="1" applyBorder="1" applyAlignment="1">
      <alignment horizontal="justify" vertical="top"/>
    </xf>
    <xf numFmtId="0" fontId="5" fillId="9" borderId="58" xfId="0" applyFont="1" applyFill="1" applyBorder="1" applyAlignment="1">
      <alignment horizontal="justify" vertical="top"/>
    </xf>
    <xf numFmtId="0" fontId="1" fillId="8" borderId="26" xfId="0" applyFont="1" applyFill="1" applyBorder="1" applyAlignment="1">
      <alignment horizontal="justify" vertical="top"/>
    </xf>
    <xf numFmtId="164" fontId="1" fillId="0" borderId="16" xfId="0" applyNumberFormat="1" applyFont="1" applyBorder="1" applyAlignment="1">
      <alignment vertical="top"/>
    </xf>
    <xf numFmtId="2" fontId="3" fillId="0" borderId="59" xfId="0" applyNumberFormat="1" applyFont="1" applyBorder="1" applyAlignment="1">
      <alignment vertical="top"/>
    </xf>
    <xf numFmtId="0" fontId="5" fillId="9" borderId="95" xfId="0" applyFont="1" applyFill="1" applyBorder="1" applyAlignment="1">
      <alignment horizontal="justify" vertical="top"/>
    </xf>
    <xf numFmtId="2" fontId="7" fillId="0" borderId="43" xfId="0" applyNumberFormat="1" applyFont="1" applyBorder="1" applyAlignment="1">
      <alignment vertical="top"/>
    </xf>
    <xf numFmtId="164" fontId="3" fillId="0" borderId="15" xfId="0" applyNumberFormat="1" applyFont="1" applyBorder="1" applyAlignment="1">
      <alignment horizontal="right" vertical="top"/>
    </xf>
    <xf numFmtId="164" fontId="7" fillId="0" borderId="59" xfId="0" applyNumberFormat="1" applyFont="1" applyBorder="1" applyAlignment="1">
      <alignment vertical="top"/>
    </xf>
    <xf numFmtId="10" fontId="1" fillId="0" borderId="64" xfId="0" applyNumberFormat="1" applyFont="1" applyBorder="1" applyAlignment="1">
      <alignment horizontal="center" vertical="top"/>
    </xf>
    <xf numFmtId="10" fontId="1" fillId="0" borderId="0" xfId="0" applyNumberFormat="1" applyFont="1" applyAlignment="1">
      <alignment horizontal="center" vertical="top"/>
    </xf>
    <xf numFmtId="10" fontId="1" fillId="0" borderId="88" xfId="0" applyNumberFormat="1" applyFont="1" applyBorder="1" applyAlignment="1">
      <alignment horizontal="right" vertical="top"/>
    </xf>
    <xf numFmtId="10" fontId="1" fillId="0" borderId="87" xfId="0" applyNumberFormat="1" applyFont="1" applyBorder="1" applyAlignment="1">
      <alignment horizontal="right" vertical="top"/>
    </xf>
    <xf numFmtId="0" fontId="5" fillId="9" borderId="96" xfId="0" applyFont="1" applyFill="1" applyBorder="1" applyAlignment="1">
      <alignment horizontal="justify" vertical="top"/>
    </xf>
    <xf numFmtId="0" fontId="10" fillId="0" borderId="0" xfId="0" applyFont="1" applyAlignment="1">
      <alignment horizontal="center" wrapText="1"/>
    </xf>
    <xf numFmtId="2" fontId="5" fillId="9" borderId="58" xfId="0" applyNumberFormat="1" applyFont="1" applyFill="1" applyBorder="1" applyAlignment="1">
      <alignment horizontal="justify" vertical="top"/>
    </xf>
    <xf numFmtId="2" fontId="5" fillId="9" borderId="2" xfId="0" applyNumberFormat="1" applyFont="1" applyFill="1" applyBorder="1" applyAlignment="1">
      <alignment horizontal="justify" vertical="top"/>
    </xf>
    <xf numFmtId="2" fontId="5" fillId="9" borderId="12" xfId="0" applyNumberFormat="1" applyFont="1" applyFill="1" applyBorder="1" applyAlignment="1">
      <alignment horizontal="justify" vertical="top"/>
    </xf>
    <xf numFmtId="2" fontId="5" fillId="9" borderId="97" xfId="0" applyNumberFormat="1" applyFont="1" applyFill="1" applyBorder="1" applyAlignment="1">
      <alignment horizontal="justify" vertical="top"/>
    </xf>
    <xf numFmtId="10" fontId="5" fillId="8" borderId="22" xfId="0" applyNumberFormat="1" applyFont="1" applyFill="1" applyBorder="1" applyAlignment="1">
      <alignment horizontal="justify" vertical="top"/>
    </xf>
    <xf numFmtId="10" fontId="5" fillId="8" borderId="66" xfId="0" applyNumberFormat="1" applyFont="1" applyFill="1" applyBorder="1" applyAlignment="1">
      <alignment horizontal="justify" vertical="top"/>
    </xf>
    <xf numFmtId="10" fontId="5" fillId="8" borderId="58" xfId="0" applyNumberFormat="1" applyFont="1" applyFill="1" applyBorder="1" applyAlignment="1">
      <alignment horizontal="justify" vertical="top"/>
    </xf>
    <xf numFmtId="0" fontId="1" fillId="10" borderId="42" xfId="0" applyFont="1" applyFill="1" applyBorder="1"/>
    <xf numFmtId="2" fontId="1" fillId="0" borderId="91" xfId="0" applyNumberFormat="1" applyFont="1" applyBorder="1" applyAlignment="1">
      <alignment vertical="top"/>
    </xf>
    <xf numFmtId="2" fontId="1" fillId="0" borderId="42" xfId="0" applyNumberFormat="1" applyFont="1" applyBorder="1" applyAlignment="1">
      <alignment vertical="top"/>
    </xf>
    <xf numFmtId="2" fontId="1" fillId="0" borderId="54" xfId="0" applyNumberFormat="1" applyFont="1" applyBorder="1" applyAlignment="1">
      <alignment vertical="top"/>
    </xf>
    <xf numFmtId="2" fontId="1" fillId="0" borderId="55" xfId="0" applyNumberFormat="1" applyFont="1" applyBorder="1" applyAlignment="1">
      <alignment vertical="top"/>
    </xf>
    <xf numFmtId="2" fontId="7" fillId="0" borderId="80" xfId="0" applyNumberFormat="1" applyFont="1" applyBorder="1" applyAlignment="1">
      <alignment vertical="top"/>
    </xf>
    <xf numFmtId="0" fontId="1" fillId="11" borderId="42" xfId="0" applyFont="1" applyFill="1" applyBorder="1"/>
    <xf numFmtId="0" fontId="15" fillId="0" borderId="0" xfId="0" applyFont="1"/>
    <xf numFmtId="0" fontId="19" fillId="0" borderId="0" xfId="0" applyFont="1"/>
    <xf numFmtId="0" fontId="20" fillId="0" borderId="0" xfId="0" applyFont="1" applyAlignment="1">
      <alignment vertical="top"/>
    </xf>
    <xf numFmtId="0" fontId="21" fillId="0" borderId="0" xfId="0" applyFont="1" applyAlignment="1">
      <alignment vertical="top"/>
    </xf>
    <xf numFmtId="0" fontId="22" fillId="4" borderId="8" xfId="0" applyFont="1" applyFill="1" applyBorder="1" applyAlignment="1">
      <alignment horizontal="left" vertical="top"/>
    </xf>
    <xf numFmtId="0" fontId="22" fillId="4" borderId="9" xfId="0" applyFont="1" applyFill="1" applyBorder="1" applyAlignment="1">
      <alignment horizontal="left" vertical="top"/>
    </xf>
    <xf numFmtId="0" fontId="22" fillId="2" borderId="98" xfId="0" applyFont="1" applyFill="1" applyBorder="1" applyAlignment="1">
      <alignment horizontal="left" vertical="top"/>
    </xf>
    <xf numFmtId="0" fontId="22" fillId="2" borderId="57" xfId="0" applyFont="1" applyFill="1" applyBorder="1" applyAlignment="1">
      <alignment horizontal="left" vertical="top"/>
    </xf>
    <xf numFmtId="0" fontId="21" fillId="2" borderId="59" xfId="0" applyFont="1" applyFill="1" applyBorder="1" applyAlignment="1">
      <alignment horizontal="left" vertical="top"/>
    </xf>
    <xf numFmtId="0" fontId="23" fillId="0" borderId="0" xfId="0" applyFont="1"/>
    <xf numFmtId="0" fontId="15" fillId="0" borderId="0" xfId="0" applyFont="1" applyAlignment="1">
      <alignment vertical="top"/>
    </xf>
    <xf numFmtId="2" fontId="9" fillId="0" borderId="99" xfId="0" applyNumberFormat="1" applyFont="1" applyBorder="1"/>
    <xf numFmtId="2" fontId="9" fillId="7" borderId="99" xfId="0" applyNumberFormat="1" applyFont="1" applyFill="1" applyBorder="1"/>
    <xf numFmtId="2" fontId="1" fillId="0" borderId="51" xfId="0" applyNumberFormat="1" applyFont="1" applyBorder="1" applyAlignment="1">
      <alignment vertical="top"/>
    </xf>
    <xf numFmtId="10" fontId="1" fillId="0" borderId="100" xfId="0" applyNumberFormat="1" applyFont="1" applyBorder="1" applyAlignment="1">
      <alignment horizontal="center" vertical="top"/>
    </xf>
    <xf numFmtId="165" fontId="9" fillId="0" borderId="79" xfId="0" applyNumberFormat="1" applyFont="1" applyBorder="1"/>
    <xf numFmtId="0" fontId="1" fillId="0" borderId="92" xfId="0" applyFont="1" applyBorder="1" applyAlignment="1">
      <alignment vertical="top"/>
    </xf>
    <xf numFmtId="0" fontId="1" fillId="12" borderId="101" xfId="0" applyFont="1" applyFill="1" applyBorder="1" applyAlignment="1">
      <alignment vertical="top" wrapText="1"/>
    </xf>
    <xf numFmtId="2" fontId="7" fillId="0" borderId="42" xfId="0" applyNumberFormat="1" applyFont="1" applyBorder="1" applyAlignment="1">
      <alignment vertical="top"/>
    </xf>
    <xf numFmtId="2" fontId="7" fillId="0" borderId="17" xfId="0" applyNumberFormat="1" applyFont="1" applyBorder="1" applyAlignment="1">
      <alignment vertical="top"/>
    </xf>
    <xf numFmtId="2" fontId="7" fillId="0" borderId="13" xfId="0" applyNumberFormat="1" applyFont="1" applyBorder="1" applyAlignment="1">
      <alignment vertical="top"/>
    </xf>
    <xf numFmtId="2" fontId="7" fillId="0" borderId="78" xfId="0" applyNumberFormat="1" applyFont="1" applyBorder="1" applyAlignment="1">
      <alignment vertical="top"/>
    </xf>
    <xf numFmtId="2" fontId="7" fillId="0" borderId="92" xfId="0" applyNumberFormat="1" applyFont="1" applyBorder="1" applyAlignment="1">
      <alignment vertical="top"/>
    </xf>
    <xf numFmtId="2" fontId="7" fillId="0" borderId="55" xfId="0" applyNumberFormat="1" applyFont="1" applyBorder="1" applyAlignment="1">
      <alignment vertical="top"/>
    </xf>
    <xf numFmtId="10" fontId="7" fillId="0" borderId="87" xfId="0" applyNumberFormat="1" applyFont="1" applyBorder="1" applyAlignment="1">
      <alignment vertical="top"/>
    </xf>
    <xf numFmtId="2" fontId="7" fillId="0" borderId="102" xfId="0" applyNumberFormat="1" applyFont="1" applyBorder="1" applyAlignment="1">
      <alignment vertical="top"/>
    </xf>
    <xf numFmtId="0" fontId="1" fillId="0" borderId="0" xfId="0" applyFont="1" applyAlignment="1">
      <alignment vertical="top" wrapText="1"/>
    </xf>
    <xf numFmtId="2" fontId="9" fillId="7" borderId="5" xfId="0" applyNumberFormat="1" applyFont="1" applyFill="1" applyBorder="1"/>
    <xf numFmtId="2" fontId="7" fillId="0" borderId="6" xfId="0" applyNumberFormat="1" applyFont="1" applyBorder="1" applyAlignment="1">
      <alignment vertical="top"/>
    </xf>
    <xf numFmtId="0" fontId="5" fillId="9" borderId="11" xfId="0" applyFont="1" applyFill="1" applyBorder="1" applyAlignment="1">
      <alignment horizontal="justify" vertical="top"/>
    </xf>
    <xf numFmtId="0" fontId="1" fillId="8" borderId="22" xfId="0" applyFont="1" applyFill="1" applyBorder="1" applyAlignment="1">
      <alignment horizontal="justify" vertical="top"/>
    </xf>
    <xf numFmtId="10" fontId="1" fillId="0" borderId="103" xfId="0" applyNumberFormat="1" applyFont="1" applyBorder="1" applyAlignment="1">
      <alignment vertical="top"/>
    </xf>
    <xf numFmtId="10" fontId="1" fillId="0" borderId="104" xfId="0" applyNumberFormat="1" applyFont="1" applyBorder="1" applyAlignment="1">
      <alignment vertical="top"/>
    </xf>
    <xf numFmtId="10" fontId="7" fillId="0" borderId="105" xfId="0" applyNumberFormat="1" applyFont="1" applyBorder="1" applyAlignment="1">
      <alignment vertical="top"/>
    </xf>
    <xf numFmtId="0" fontId="3" fillId="2" borderId="0" xfId="0" applyFont="1" applyFill="1" applyAlignment="1">
      <alignment horizontal="left" vertical="top"/>
    </xf>
    <xf numFmtId="2" fontId="7" fillId="0" borderId="38" xfId="0" applyNumberFormat="1" applyFont="1" applyBorder="1" applyAlignment="1">
      <alignment vertical="top"/>
    </xf>
    <xf numFmtId="2" fontId="8" fillId="0" borderId="13" xfId="0" applyNumberFormat="1" applyFont="1" applyBorder="1" applyAlignment="1">
      <alignment vertical="top"/>
    </xf>
    <xf numFmtId="10" fontId="8" fillId="0" borderId="0" xfId="0" applyNumberFormat="1" applyFont="1" applyAlignment="1">
      <alignment vertical="top"/>
    </xf>
    <xf numFmtId="2" fontId="7" fillId="0" borderId="69" xfId="0" applyNumberFormat="1" applyFont="1" applyBorder="1" applyAlignment="1">
      <alignment vertical="top"/>
    </xf>
    <xf numFmtId="2" fontId="7" fillId="0" borderId="32" xfId="0" applyNumberFormat="1" applyFont="1" applyBorder="1" applyAlignment="1">
      <alignment vertical="top"/>
    </xf>
    <xf numFmtId="10" fontId="5" fillId="8" borderId="106" xfId="0" applyNumberFormat="1" applyFont="1" applyFill="1" applyBorder="1" applyAlignment="1">
      <alignment horizontal="justify" vertical="top"/>
    </xf>
    <xf numFmtId="10" fontId="1" fillId="0" borderId="17" xfId="0" applyNumberFormat="1" applyFont="1" applyBorder="1" applyAlignment="1">
      <alignment vertical="top"/>
    </xf>
    <xf numFmtId="2" fontId="1" fillId="0" borderId="3" xfId="0" applyNumberFormat="1" applyFont="1" applyBorder="1" applyAlignment="1">
      <alignment vertical="top"/>
    </xf>
    <xf numFmtId="2" fontId="7" fillId="0" borderId="107" xfId="0" applyNumberFormat="1" applyFont="1" applyBorder="1" applyAlignment="1">
      <alignment vertical="top"/>
    </xf>
    <xf numFmtId="2" fontId="18" fillId="0" borderId="17" xfId="0" applyNumberFormat="1" applyFont="1" applyBorder="1" applyAlignment="1">
      <alignment vertical="top"/>
    </xf>
    <xf numFmtId="2" fontId="18" fillId="7" borderId="99" xfId="0" applyNumberFormat="1" applyFont="1" applyFill="1" applyBorder="1"/>
    <xf numFmtId="2" fontId="9" fillId="0" borderId="33" xfId="0" applyNumberFormat="1" applyFont="1" applyBorder="1"/>
    <xf numFmtId="10" fontId="1" fillId="0" borderId="43" xfId="0" applyNumberFormat="1" applyFont="1" applyBorder="1" applyAlignment="1">
      <alignment vertical="top"/>
    </xf>
    <xf numFmtId="10" fontId="7" fillId="0" borderId="108" xfId="0" applyNumberFormat="1" applyFont="1" applyBorder="1" applyAlignment="1">
      <alignment vertical="top"/>
    </xf>
    <xf numFmtId="2" fontId="1" fillId="0" borderId="60" xfId="0" applyNumberFormat="1" applyFont="1" applyBorder="1" applyAlignment="1">
      <alignment vertical="top"/>
    </xf>
    <xf numFmtId="2" fontId="1" fillId="0" borderId="61" xfId="0" applyNumberFormat="1" applyFont="1" applyBorder="1" applyAlignment="1">
      <alignment vertical="top"/>
    </xf>
    <xf numFmtId="2" fontId="7" fillId="0" borderId="63" xfId="0" applyNumberFormat="1" applyFont="1" applyBorder="1" applyAlignment="1">
      <alignment vertical="top"/>
    </xf>
    <xf numFmtId="2" fontId="14" fillId="0" borderId="17" xfId="0" applyNumberFormat="1" applyFont="1" applyBorder="1"/>
    <xf numFmtId="2" fontId="9" fillId="0" borderId="79" xfId="0" applyNumberFormat="1" applyFont="1" applyBorder="1"/>
    <xf numFmtId="2" fontId="1" fillId="0" borderId="17" xfId="0" applyNumberFormat="1" applyFont="1" applyBorder="1" applyAlignment="1">
      <alignment horizontal="right" vertical="top"/>
    </xf>
    <xf numFmtId="2" fontId="1" fillId="0" borderId="4" xfId="0" applyNumberFormat="1" applyFont="1" applyBorder="1" applyAlignment="1">
      <alignment horizontal="right" vertical="top"/>
    </xf>
    <xf numFmtId="2" fontId="1" fillId="0" borderId="47" xfId="0" applyNumberFormat="1" applyFont="1" applyBorder="1" applyAlignment="1">
      <alignment horizontal="right" vertical="top"/>
    </xf>
    <xf numFmtId="2" fontId="1" fillId="0" borderId="78" xfId="0" applyNumberFormat="1" applyFont="1" applyBorder="1" applyAlignment="1">
      <alignment horizontal="right" vertical="top"/>
    </xf>
    <xf numFmtId="2" fontId="14" fillId="0" borderId="91" xfId="0" applyNumberFormat="1" applyFont="1" applyBorder="1"/>
    <xf numFmtId="2" fontId="14" fillId="0" borderId="44" xfId="0" applyNumberFormat="1" applyFont="1" applyBorder="1"/>
    <xf numFmtId="0" fontId="7" fillId="2" borderId="64" xfId="0" applyFont="1" applyFill="1" applyBorder="1" applyAlignment="1">
      <alignment horizontal="left" vertical="top"/>
    </xf>
    <xf numFmtId="2" fontId="14" fillId="0" borderId="42" xfId="0" applyNumberFormat="1" applyFont="1" applyBorder="1"/>
    <xf numFmtId="10" fontId="1" fillId="0" borderId="87" xfId="0" applyNumberFormat="1" applyFont="1" applyBorder="1" applyAlignment="1">
      <alignment horizontal="center" vertical="top"/>
    </xf>
    <xf numFmtId="2" fontId="14" fillId="0" borderId="47" xfId="0" applyNumberFormat="1" applyFont="1" applyBorder="1"/>
    <xf numFmtId="2" fontId="14" fillId="0" borderId="4" xfId="0" applyNumberFormat="1" applyFont="1" applyBorder="1"/>
    <xf numFmtId="2" fontId="14" fillId="0" borderId="39" xfId="0" applyNumberFormat="1" applyFont="1" applyBorder="1"/>
    <xf numFmtId="10" fontId="1" fillId="0" borderId="77" xfId="0" applyNumberFormat="1" applyFont="1" applyBorder="1" applyAlignment="1">
      <alignment horizontal="center" vertical="top"/>
    </xf>
    <xf numFmtId="2" fontId="14" fillId="0" borderId="13" xfId="0" applyNumberFormat="1" applyFont="1" applyBorder="1"/>
    <xf numFmtId="10" fontId="1" fillId="0" borderId="70" xfId="0" applyNumberFormat="1" applyFont="1" applyBorder="1" applyAlignment="1">
      <alignment horizontal="center" vertical="top"/>
    </xf>
    <xf numFmtId="2" fontId="1" fillId="0" borderId="38" xfId="0" applyNumberFormat="1" applyFont="1" applyBorder="1"/>
    <xf numFmtId="0" fontId="1" fillId="2" borderId="42" xfId="0" applyFont="1" applyFill="1" applyBorder="1" applyAlignment="1" applyProtection="1">
      <alignment horizontal="right"/>
      <protection locked="0"/>
    </xf>
    <xf numFmtId="0" fontId="3" fillId="5" borderId="109" xfId="0" applyFont="1" applyFill="1" applyBorder="1" applyAlignment="1">
      <alignment horizontal="center" vertical="top"/>
    </xf>
    <xf numFmtId="0" fontId="3" fillId="5" borderId="110" xfId="0" applyFont="1" applyFill="1" applyBorder="1" applyAlignment="1">
      <alignment horizontal="center" vertical="top"/>
    </xf>
    <xf numFmtId="0" fontId="3" fillId="5" borderId="111" xfId="0" applyFont="1" applyFill="1" applyBorder="1" applyAlignment="1">
      <alignment horizontal="center" vertical="top"/>
    </xf>
    <xf numFmtId="0" fontId="3" fillId="5" borderId="112" xfId="0" applyFont="1" applyFill="1" applyBorder="1" applyAlignment="1">
      <alignment horizontal="center" vertical="top"/>
    </xf>
    <xf numFmtId="0" fontId="3" fillId="5" borderId="21" xfId="0" applyFont="1" applyFill="1" applyBorder="1" applyAlignment="1">
      <alignment horizontal="center" vertical="top"/>
    </xf>
    <xf numFmtId="0" fontId="3" fillId="8" borderId="21" xfId="0" applyFont="1" applyFill="1" applyBorder="1" applyAlignment="1">
      <alignment horizontal="center" vertical="top"/>
    </xf>
    <xf numFmtId="0" fontId="3" fillId="8" borderId="109" xfId="0" applyFont="1" applyFill="1" applyBorder="1" applyAlignment="1">
      <alignment horizontal="center" vertical="top"/>
    </xf>
    <xf numFmtId="0" fontId="3" fillId="8" borderId="111" xfId="0" applyFont="1" applyFill="1" applyBorder="1" applyAlignment="1">
      <alignment horizontal="center" vertical="top"/>
    </xf>
    <xf numFmtId="0" fontId="3" fillId="8" borderId="112" xfId="0" applyFont="1" applyFill="1" applyBorder="1" applyAlignment="1">
      <alignment horizontal="center" vertical="top"/>
    </xf>
    <xf numFmtId="0" fontId="3" fillId="8" borderId="110" xfId="0" applyFont="1" applyFill="1" applyBorder="1" applyAlignment="1">
      <alignment horizontal="center" vertical="top"/>
    </xf>
    <xf numFmtId="0" fontId="10" fillId="6" borderId="84" xfId="0" applyFont="1" applyFill="1" applyBorder="1" applyAlignment="1">
      <alignment horizontal="center" wrapText="1"/>
    </xf>
    <xf numFmtId="0" fontId="1" fillId="11" borderId="114" xfId="0" applyFont="1" applyFill="1" applyBorder="1"/>
    <xf numFmtId="2" fontId="1" fillId="0" borderId="35" xfId="0" applyNumberFormat="1" applyFont="1" applyBorder="1"/>
    <xf numFmtId="0" fontId="1" fillId="11" borderId="11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188063302100058E-2"/>
          <c:y val="6.0126675185848473E-2"/>
          <c:w val="0.88166388700770559"/>
          <c:h val="0.794305024823577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'pas.apgr-gadi'!$B$2</c:f>
              <c:strCache>
                <c:ptCount val="1"/>
                <c:pt idx="0">
                  <c:v>Rīga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'pas.apgr-gadi'!$A$4:$A$31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'pas.apgr-gadi'!$B$4:$B$31</c:f>
              <c:numCache>
                <c:formatCode>0.00</c:formatCode>
                <c:ptCount val="28"/>
                <c:pt idx="0">
                  <c:v>98.19</c:v>
                </c:pt>
                <c:pt idx="1">
                  <c:v>33.549999999999997</c:v>
                </c:pt>
                <c:pt idx="2">
                  <c:v>60.879999999999995</c:v>
                </c:pt>
                <c:pt idx="3">
                  <c:v>100.833</c:v>
                </c:pt>
                <c:pt idx="4">
                  <c:v>75.146999999999991</c:v>
                </c:pt>
                <c:pt idx="5">
                  <c:v>60.585999999999999</c:v>
                </c:pt>
                <c:pt idx="6">
                  <c:v>156.77000000000001</c:v>
                </c:pt>
                <c:pt idx="7">
                  <c:v>156.77000000000001</c:v>
                </c:pt>
                <c:pt idx="8">
                  <c:v>278.02800000000002</c:v>
                </c:pt>
                <c:pt idx="9">
                  <c:v>229.47399999999999</c:v>
                </c:pt>
                <c:pt idx="10">
                  <c:v>195.19499999999999</c:v>
                </c:pt>
                <c:pt idx="11">
                  <c:v>246.88499999999999</c:v>
                </c:pt>
                <c:pt idx="12">
                  <c:v>441.91399999999999</c:v>
                </c:pt>
                <c:pt idx="13">
                  <c:v>503.59399999999999</c:v>
                </c:pt>
                <c:pt idx="14">
                  <c:v>691.23599999999999</c:v>
                </c:pt>
                <c:pt idx="15">
                  <c:v>764.00099999999998</c:v>
                </c:pt>
                <c:pt idx="16">
                  <c:v>839.71199999999999</c:v>
                </c:pt>
                <c:pt idx="17">
                  <c:v>815.02599999999995</c:v>
                </c:pt>
                <c:pt idx="18">
                  <c:v>837.66499999999996</c:v>
                </c:pt>
                <c:pt idx="19">
                  <c:v>737.86500000000001</c:v>
                </c:pt>
                <c:pt idx="20">
                  <c:v>526.24299999999994</c:v>
                </c:pt>
                <c:pt idx="21">
                  <c:v>581.577</c:v>
                </c:pt>
                <c:pt idx="22">
                  <c:v>830.37999999999988</c:v>
                </c:pt>
                <c:pt idx="23">
                  <c:v>870.82499999999993</c:v>
                </c:pt>
                <c:pt idx="24">
                  <c:v>868.65600000000006</c:v>
                </c:pt>
                <c:pt idx="25">
                  <c:v>278.75900000000001</c:v>
                </c:pt>
                <c:pt idx="26">
                  <c:v>2.0049999999999999</c:v>
                </c:pt>
                <c:pt idx="27">
                  <c:v>75.73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2C-4DE0-B349-14912F2D4B83}"/>
            </c:ext>
          </c:extLst>
        </c:ser>
        <c:ser>
          <c:idx val="0"/>
          <c:order val="1"/>
          <c:tx>
            <c:strRef>
              <c:f>'pas.apgr-gadi'!$C$2</c:f>
              <c:strCache>
                <c:ptCount val="1"/>
                <c:pt idx="0">
                  <c:v>Ventspils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'pas.apgr-gadi'!$A$4:$A$31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'pas.apgr-gadi'!$C$4:$C$31</c:f>
              <c:numCache>
                <c:formatCode>0.00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2.681</c:v>
                </c:pt>
                <c:pt idx="6">
                  <c:v>8.3699999999999992</c:v>
                </c:pt>
                <c:pt idx="7">
                  <c:v>7.4039999999999999</c:v>
                </c:pt>
                <c:pt idx="8">
                  <c:v>8.0320000000000018</c:v>
                </c:pt>
                <c:pt idx="9">
                  <c:v>28.887</c:v>
                </c:pt>
                <c:pt idx="10">
                  <c:v>55.787999999999997</c:v>
                </c:pt>
                <c:pt idx="11">
                  <c:v>112.46000000000001</c:v>
                </c:pt>
                <c:pt idx="12">
                  <c:v>104.422</c:v>
                </c:pt>
                <c:pt idx="13">
                  <c:v>75.174000000000007</c:v>
                </c:pt>
                <c:pt idx="14">
                  <c:v>48.012</c:v>
                </c:pt>
                <c:pt idx="15">
                  <c:v>62.108999999999995</c:v>
                </c:pt>
                <c:pt idx="16">
                  <c:v>111.01900000000001</c:v>
                </c:pt>
                <c:pt idx="17">
                  <c:v>120.34399999999999</c:v>
                </c:pt>
                <c:pt idx="18">
                  <c:v>120.014</c:v>
                </c:pt>
                <c:pt idx="19">
                  <c:v>143.89099999999999</c:v>
                </c:pt>
                <c:pt idx="20">
                  <c:v>163.666</c:v>
                </c:pt>
                <c:pt idx="21">
                  <c:v>180.63200000000001</c:v>
                </c:pt>
                <c:pt idx="22">
                  <c:v>210.53199999999998</c:v>
                </c:pt>
                <c:pt idx="23">
                  <c:v>222.56200000000001</c:v>
                </c:pt>
                <c:pt idx="24">
                  <c:v>233.53700000000003</c:v>
                </c:pt>
                <c:pt idx="25">
                  <c:v>154.34700000000001</c:v>
                </c:pt>
                <c:pt idx="26">
                  <c:v>204.84300000000002</c:v>
                </c:pt>
                <c:pt idx="27">
                  <c:v>290.45699999999999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2C-4DE0-B349-14912F2D4B83}"/>
            </c:ext>
          </c:extLst>
        </c:ser>
        <c:ser>
          <c:idx val="2"/>
          <c:order val="2"/>
          <c:tx>
            <c:strRef>
              <c:f>'pas.apgr-gadi'!$D$2</c:f>
              <c:strCache>
                <c:ptCount val="1"/>
                <c:pt idx="0">
                  <c:v>Liepāja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'pas.apgr-gadi'!$A$4:$A$31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'pas.apgr-gadi'!$D$4:$D$31</c:f>
              <c:numCache>
                <c:formatCode>0.00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13.311</c:v>
                </c:pt>
                <c:pt idx="6">
                  <c:v>12.356000000000002</c:v>
                </c:pt>
                <c:pt idx="7">
                  <c:v>14.786</c:v>
                </c:pt>
                <c:pt idx="8">
                  <c:v>12.161999999999999</c:v>
                </c:pt>
                <c:pt idx="9">
                  <c:v>15.530000000000001</c:v>
                </c:pt>
                <c:pt idx="10">
                  <c:v>13.812000000000001</c:v>
                </c:pt>
                <c:pt idx="11">
                  <c:v>0.15300000000000002</c:v>
                </c:pt>
                <c:pt idx="12">
                  <c:v>0.11599999999999999</c:v>
                </c:pt>
                <c:pt idx="13">
                  <c:v>2.1150000000000002</c:v>
                </c:pt>
                <c:pt idx="14">
                  <c:v>20.041000000000004</c:v>
                </c:pt>
                <c:pt idx="15">
                  <c:v>10.673999999999999</c:v>
                </c:pt>
                <c:pt idx="16">
                  <c:v>20.432000000000002</c:v>
                </c:pt>
                <c:pt idx="17">
                  <c:v>33.360999999999997</c:v>
                </c:pt>
                <c:pt idx="18">
                  <c:v>42.606999999999992</c:v>
                </c:pt>
                <c:pt idx="19">
                  <c:v>42.203000000000003</c:v>
                </c:pt>
                <c:pt idx="20">
                  <c:v>39.782000000000004</c:v>
                </c:pt>
                <c:pt idx="21">
                  <c:v>32.991999999999997</c:v>
                </c:pt>
                <c:pt idx="22">
                  <c:v>41.111000000000004</c:v>
                </c:pt>
                <c:pt idx="23">
                  <c:v>46.113</c:v>
                </c:pt>
                <c:pt idx="24">
                  <c:v>39.987000000000002</c:v>
                </c:pt>
                <c:pt idx="25">
                  <c:v>31.730999999999998</c:v>
                </c:pt>
                <c:pt idx="26">
                  <c:v>44.612000000000002</c:v>
                </c:pt>
                <c:pt idx="27">
                  <c:v>83.322999999999993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2C-4DE0-B349-14912F2D4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825708912"/>
        <c:axId val="1"/>
      </c:barChart>
      <c:catAx>
        <c:axId val="1825708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tūkst.pasaž.</a:t>
                </a:r>
              </a:p>
            </c:rich>
          </c:tx>
          <c:layout>
            <c:manualLayout>
              <c:xMode val="edge"/>
              <c:yMode val="edge"/>
              <c:x val="1.9338913996697158E-2"/>
              <c:y val="0.363924535542717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825708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1691841774216093"/>
          <c:y val="0.93671018276762397"/>
          <c:w val="0.22205438817189266"/>
          <c:h val="5.379741370448798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95740390941698"/>
          <c:y val="2.1736310870469001E-2"/>
          <c:w val="0.83175753974149458"/>
          <c:h val="0.776408488967441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'pas.turnover-years'!$B$2</c:f>
              <c:strCache>
                <c:ptCount val="1"/>
                <c:pt idx="0">
                  <c:v>Riga</c:v>
                </c:pt>
              </c:strCache>
            </c:strRef>
          </c:tx>
          <c:invertIfNegative val="0"/>
          <c:cat>
            <c:numRef>
              <c:f>'pas.turnover-years'!$A$3:$A$31</c:f>
              <c:numCache>
                <c:formatCode>General</c:formatCod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numCache>
            </c:numRef>
          </c:cat>
          <c:val>
            <c:numRef>
              <c:f>'pas.turnover-years'!$B$3:$B$31</c:f>
              <c:numCache>
                <c:formatCode>0.00</c:formatCode>
                <c:ptCount val="29"/>
                <c:pt idx="0">
                  <c:v>109.57</c:v>
                </c:pt>
                <c:pt idx="1">
                  <c:v>98.19</c:v>
                </c:pt>
                <c:pt idx="2">
                  <c:v>33.549999999999997</c:v>
                </c:pt>
                <c:pt idx="3">
                  <c:v>60.879999999999995</c:v>
                </c:pt>
                <c:pt idx="4">
                  <c:v>100.833</c:v>
                </c:pt>
                <c:pt idx="5">
                  <c:v>75.146999999999991</c:v>
                </c:pt>
                <c:pt idx="6">
                  <c:v>60.585999999999999</c:v>
                </c:pt>
                <c:pt idx="7">
                  <c:v>156.77000000000001</c:v>
                </c:pt>
                <c:pt idx="8">
                  <c:v>156.77000000000001</c:v>
                </c:pt>
                <c:pt idx="9">
                  <c:v>278.02800000000002</c:v>
                </c:pt>
                <c:pt idx="10">
                  <c:v>229.47399999999999</c:v>
                </c:pt>
                <c:pt idx="11">
                  <c:v>195.19499999999999</c:v>
                </c:pt>
                <c:pt idx="12">
                  <c:v>246.88499999999999</c:v>
                </c:pt>
                <c:pt idx="13">
                  <c:v>441.91399999999999</c:v>
                </c:pt>
                <c:pt idx="14">
                  <c:v>503.59399999999999</c:v>
                </c:pt>
                <c:pt idx="15">
                  <c:v>691.23599999999999</c:v>
                </c:pt>
                <c:pt idx="16">
                  <c:v>764.00099999999998</c:v>
                </c:pt>
                <c:pt idx="17">
                  <c:v>839.71199999999999</c:v>
                </c:pt>
                <c:pt idx="18">
                  <c:v>815.02599999999995</c:v>
                </c:pt>
                <c:pt idx="19">
                  <c:v>837.66499999999996</c:v>
                </c:pt>
                <c:pt idx="20">
                  <c:v>737.86500000000001</c:v>
                </c:pt>
                <c:pt idx="21">
                  <c:v>526.24299999999994</c:v>
                </c:pt>
                <c:pt idx="22">
                  <c:v>581.577</c:v>
                </c:pt>
                <c:pt idx="23">
                  <c:v>830.37999999999988</c:v>
                </c:pt>
                <c:pt idx="24">
                  <c:v>870.82499999999993</c:v>
                </c:pt>
                <c:pt idx="25">
                  <c:v>868.65600000000006</c:v>
                </c:pt>
                <c:pt idx="26">
                  <c:v>278.75900000000001</c:v>
                </c:pt>
                <c:pt idx="27">
                  <c:v>2.0049999999999999</c:v>
                </c:pt>
                <c:pt idx="28">
                  <c:v>75.73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52-4918-9F94-EDCB039C5714}"/>
            </c:ext>
          </c:extLst>
        </c:ser>
        <c:ser>
          <c:idx val="1"/>
          <c:order val="1"/>
          <c:tx>
            <c:strRef>
              <c:f>'pas.turnover-years'!$C$2</c:f>
              <c:strCache>
                <c:ptCount val="1"/>
                <c:pt idx="0">
                  <c:v>Ventspils</c:v>
                </c:pt>
              </c:strCache>
            </c:strRef>
          </c:tx>
          <c:invertIfNegative val="0"/>
          <c:cat>
            <c:numRef>
              <c:f>'pas.turnover-years'!$A$3:$A$31</c:f>
              <c:numCache>
                <c:formatCode>General</c:formatCod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numCache>
            </c:numRef>
          </c:cat>
          <c:val>
            <c:numRef>
              <c:f>'pas.turnover-years'!$C$3:$C$31</c:f>
              <c:numCache>
                <c:formatCode>0.00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2.681</c:v>
                </c:pt>
                <c:pt idx="7">
                  <c:v>8.3699999999999992</c:v>
                </c:pt>
                <c:pt idx="8">
                  <c:v>7.4039999999999999</c:v>
                </c:pt>
                <c:pt idx="9">
                  <c:v>8.0320000000000018</c:v>
                </c:pt>
                <c:pt idx="10">
                  <c:v>28.887</c:v>
                </c:pt>
                <c:pt idx="11">
                  <c:v>55.787999999999997</c:v>
                </c:pt>
                <c:pt idx="12">
                  <c:v>112.46000000000001</c:v>
                </c:pt>
                <c:pt idx="13">
                  <c:v>104.422</c:v>
                </c:pt>
                <c:pt idx="14">
                  <c:v>75.174000000000007</c:v>
                </c:pt>
                <c:pt idx="15">
                  <c:v>48.012</c:v>
                </c:pt>
                <c:pt idx="16">
                  <c:v>62.108999999999995</c:v>
                </c:pt>
                <c:pt idx="17">
                  <c:v>111.01900000000001</c:v>
                </c:pt>
                <c:pt idx="18">
                  <c:v>120.34399999999999</c:v>
                </c:pt>
                <c:pt idx="19">
                  <c:v>120.014</c:v>
                </c:pt>
                <c:pt idx="20">
                  <c:v>143.89099999999999</c:v>
                </c:pt>
                <c:pt idx="21">
                  <c:v>163.666</c:v>
                </c:pt>
                <c:pt idx="22">
                  <c:v>180.63200000000001</c:v>
                </c:pt>
                <c:pt idx="23">
                  <c:v>210.53199999999998</c:v>
                </c:pt>
                <c:pt idx="24">
                  <c:v>222.56200000000001</c:v>
                </c:pt>
                <c:pt idx="25">
                  <c:v>233.53700000000003</c:v>
                </c:pt>
                <c:pt idx="26">
                  <c:v>154.34700000000001</c:v>
                </c:pt>
                <c:pt idx="27">
                  <c:v>204.84300000000002</c:v>
                </c:pt>
                <c:pt idx="28">
                  <c:v>290.45699999999999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52-4918-9F94-EDCB039C5714}"/>
            </c:ext>
          </c:extLst>
        </c:ser>
        <c:ser>
          <c:idx val="2"/>
          <c:order val="2"/>
          <c:tx>
            <c:strRef>
              <c:f>'pas.turnover-years'!$D$2</c:f>
              <c:strCache>
                <c:ptCount val="1"/>
                <c:pt idx="0">
                  <c:v>Liepaja</c:v>
                </c:pt>
              </c:strCache>
            </c:strRef>
          </c:tx>
          <c:invertIfNegative val="0"/>
          <c:cat>
            <c:numRef>
              <c:f>'pas.turnover-years'!$A$3:$A$31</c:f>
              <c:numCache>
                <c:formatCode>General</c:formatCod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numCache>
            </c:numRef>
          </c:cat>
          <c:val>
            <c:numRef>
              <c:f>'pas.turnover-years'!$D$3:$D$31</c:f>
              <c:numCache>
                <c:formatCode>0.00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13.311</c:v>
                </c:pt>
                <c:pt idx="7">
                  <c:v>12.356000000000002</c:v>
                </c:pt>
                <c:pt idx="8">
                  <c:v>14.786</c:v>
                </c:pt>
                <c:pt idx="9">
                  <c:v>12.161999999999999</c:v>
                </c:pt>
                <c:pt idx="10">
                  <c:v>15.530000000000001</c:v>
                </c:pt>
                <c:pt idx="11">
                  <c:v>13.812000000000001</c:v>
                </c:pt>
                <c:pt idx="12">
                  <c:v>0.15300000000000002</c:v>
                </c:pt>
                <c:pt idx="13">
                  <c:v>0.11599999999999999</c:v>
                </c:pt>
                <c:pt idx="14">
                  <c:v>2.1150000000000002</c:v>
                </c:pt>
                <c:pt idx="15">
                  <c:v>20.041000000000004</c:v>
                </c:pt>
                <c:pt idx="16">
                  <c:v>10.673999999999999</c:v>
                </c:pt>
                <c:pt idx="17">
                  <c:v>20.432000000000002</c:v>
                </c:pt>
                <c:pt idx="18">
                  <c:v>33.360999999999997</c:v>
                </c:pt>
                <c:pt idx="19">
                  <c:v>42.606999999999992</c:v>
                </c:pt>
                <c:pt idx="20">
                  <c:v>42.203000000000003</c:v>
                </c:pt>
                <c:pt idx="21">
                  <c:v>39.782000000000004</c:v>
                </c:pt>
                <c:pt idx="22">
                  <c:v>32.991999999999997</c:v>
                </c:pt>
                <c:pt idx="23">
                  <c:v>41.111000000000004</c:v>
                </c:pt>
                <c:pt idx="24">
                  <c:v>46.113</c:v>
                </c:pt>
                <c:pt idx="25">
                  <c:v>39.987000000000002</c:v>
                </c:pt>
                <c:pt idx="26">
                  <c:v>31.730999999999998</c:v>
                </c:pt>
                <c:pt idx="27">
                  <c:v>44.612000000000002</c:v>
                </c:pt>
                <c:pt idx="28">
                  <c:v>83.322999999999993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52-4918-9F94-EDCB039C5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825709312"/>
        <c:axId val="1"/>
      </c:barChart>
      <c:catAx>
        <c:axId val="1825709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thou passengers</a:t>
                </a:r>
              </a:p>
            </c:rich>
          </c:tx>
          <c:layout>
            <c:manualLayout>
              <c:xMode val="edge"/>
              <c:yMode val="edge"/>
              <c:x val="2.0021175696986922E-2"/>
              <c:y val="0.25768546788794255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25709312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legend>
      <c:legendPos val="b"/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2</xdr:row>
      <xdr:rowOff>0</xdr:rowOff>
    </xdr:from>
    <xdr:to>
      <xdr:col>20</xdr:col>
      <xdr:colOff>180975</xdr:colOff>
      <xdr:row>24</xdr:row>
      <xdr:rowOff>76200</xdr:rowOff>
    </xdr:to>
    <xdr:graphicFrame macro="">
      <xdr:nvGraphicFramePr>
        <xdr:cNvPr id="1115" name="Chart 1">
          <a:extLst>
            <a:ext uri="{FF2B5EF4-FFF2-40B4-BE49-F238E27FC236}">
              <a16:creationId xmlns:a16="http://schemas.microsoft.com/office/drawing/2014/main" id="{E3352C4E-0AF0-4254-81BE-1E44210C0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2</xdr:row>
      <xdr:rowOff>76200</xdr:rowOff>
    </xdr:from>
    <xdr:to>
      <xdr:col>19</xdr:col>
      <xdr:colOff>495300</xdr:colOff>
      <xdr:row>25</xdr:row>
      <xdr:rowOff>76200</xdr:rowOff>
    </xdr:to>
    <xdr:graphicFrame macro="">
      <xdr:nvGraphicFramePr>
        <xdr:cNvPr id="35901" name="Chart 2">
          <a:extLst>
            <a:ext uri="{FF2B5EF4-FFF2-40B4-BE49-F238E27FC236}">
              <a16:creationId xmlns:a16="http://schemas.microsoft.com/office/drawing/2014/main" id="{8C8473CB-BCCF-498C-835C-3D65C91453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54"/>
  <sheetViews>
    <sheetView showGridLines="0" tabSelected="1" topLeftCell="A98" zoomScale="90" zoomScaleNormal="90" workbookViewId="0">
      <pane ySplit="6" topLeftCell="A141" activePane="bottomLeft" state="frozen"/>
      <selection activeCell="A98" sqref="A98"/>
      <selection pane="bottomLeft" activeCell="S146" sqref="S146"/>
    </sheetView>
  </sheetViews>
  <sheetFormatPr defaultColWidth="9.1796875" defaultRowHeight="13"/>
  <cols>
    <col min="1" max="1" width="6.26953125" style="3" customWidth="1"/>
    <col min="2" max="5" width="8.7265625" style="3" customWidth="1"/>
    <col min="6" max="6" width="11" style="3" customWidth="1"/>
    <col min="7" max="10" width="8.7265625" style="3" customWidth="1"/>
    <col min="11" max="11" width="9.7265625" style="3" customWidth="1"/>
    <col min="12" max="14" width="8.7265625" style="3" customWidth="1"/>
    <col min="15" max="15" width="10" style="3" customWidth="1"/>
    <col min="16" max="16" width="9.81640625" style="3" customWidth="1"/>
    <col min="17" max="16384" width="9.1796875" style="3"/>
  </cols>
  <sheetData>
    <row r="1" spans="1:15" ht="21" customHeight="1" thickBot="1">
      <c r="A1" s="2" t="s">
        <v>0</v>
      </c>
      <c r="M1" s="4" t="s">
        <v>1</v>
      </c>
    </row>
    <row r="2" spans="1:15" ht="21" customHeight="1" thickBot="1">
      <c r="A2" s="36"/>
      <c r="B2" s="399" t="s">
        <v>2</v>
      </c>
      <c r="C2" s="395"/>
      <c r="D2" s="395"/>
      <c r="E2" s="395"/>
      <c r="F2" s="395"/>
      <c r="G2" s="397" t="s">
        <v>3</v>
      </c>
      <c r="H2" s="395"/>
      <c r="I2" s="395"/>
      <c r="J2" s="395"/>
      <c r="K2" s="398"/>
      <c r="L2" s="395" t="s">
        <v>4</v>
      </c>
      <c r="M2" s="395"/>
      <c r="N2" s="395"/>
      <c r="O2" s="396"/>
    </row>
    <row r="3" spans="1:15" ht="65">
      <c r="A3" s="14"/>
      <c r="B3" s="17" t="s">
        <v>5</v>
      </c>
      <c r="C3" s="159"/>
      <c r="D3" s="6" t="s">
        <v>6</v>
      </c>
      <c r="E3" s="25" t="s">
        <v>7</v>
      </c>
      <c r="F3" s="148" t="s">
        <v>8</v>
      </c>
      <c r="G3" s="168" t="s">
        <v>5</v>
      </c>
      <c r="H3" s="159"/>
      <c r="I3" s="6" t="s">
        <v>6</v>
      </c>
      <c r="J3" s="17" t="s">
        <v>7</v>
      </c>
      <c r="K3" s="169" t="s">
        <v>8</v>
      </c>
      <c r="L3" s="159" t="s">
        <v>5</v>
      </c>
      <c r="M3" s="6" t="s">
        <v>6</v>
      </c>
      <c r="N3" s="17" t="s">
        <v>7</v>
      </c>
      <c r="O3" s="57" t="s">
        <v>8</v>
      </c>
    </row>
    <row r="4" spans="1:15">
      <c r="A4" s="15" t="s">
        <v>9</v>
      </c>
      <c r="B4" s="18">
        <v>1.93</v>
      </c>
      <c r="C4" s="162"/>
      <c r="D4" s="24">
        <v>1.91</v>
      </c>
      <c r="E4" s="26">
        <f>SUM(B4:D4)</f>
        <v>3.84</v>
      </c>
      <c r="F4" s="28" t="s">
        <v>10</v>
      </c>
      <c r="G4" s="170" t="s">
        <v>11</v>
      </c>
      <c r="H4" s="28"/>
      <c r="I4" s="29" t="s">
        <v>11</v>
      </c>
      <c r="J4" s="54" t="s">
        <v>11</v>
      </c>
      <c r="K4" s="171" t="s">
        <v>11</v>
      </c>
      <c r="L4" s="28" t="s">
        <v>11</v>
      </c>
      <c r="M4" s="29" t="s">
        <v>11</v>
      </c>
      <c r="N4" s="54" t="s">
        <v>11</v>
      </c>
      <c r="O4" s="58" t="s">
        <v>11</v>
      </c>
    </row>
    <row r="5" spans="1:15">
      <c r="A5" s="15" t="s">
        <v>12</v>
      </c>
      <c r="B5" s="19">
        <v>16.3</v>
      </c>
      <c r="C5" s="162"/>
      <c r="D5" s="24">
        <v>14.98</v>
      </c>
      <c r="E5" s="26">
        <f>SUM(B5:D5)</f>
        <v>31.28</v>
      </c>
      <c r="F5" s="9" t="s">
        <v>10</v>
      </c>
      <c r="G5" s="172" t="s">
        <v>11</v>
      </c>
      <c r="H5" s="9"/>
      <c r="I5" s="24" t="s">
        <v>11</v>
      </c>
      <c r="J5" s="55" t="s">
        <v>11</v>
      </c>
      <c r="K5" s="173" t="s">
        <v>11</v>
      </c>
      <c r="L5" s="9" t="s">
        <v>11</v>
      </c>
      <c r="M5" s="24" t="s">
        <v>11</v>
      </c>
      <c r="N5" s="55" t="s">
        <v>11</v>
      </c>
      <c r="O5" s="59" t="s">
        <v>10</v>
      </c>
    </row>
    <row r="6" spans="1:15">
      <c r="A6" s="15" t="s">
        <v>13</v>
      </c>
      <c r="B6" s="19">
        <v>29.98</v>
      </c>
      <c r="C6" s="162"/>
      <c r="D6" s="24">
        <v>30.34</v>
      </c>
      <c r="E6" s="26">
        <f>SUM(B6:D6)</f>
        <v>60.32</v>
      </c>
      <c r="F6" s="9" t="s">
        <v>10</v>
      </c>
      <c r="G6" s="172" t="s">
        <v>11</v>
      </c>
      <c r="H6" s="9"/>
      <c r="I6" s="24" t="s">
        <v>11</v>
      </c>
      <c r="J6" s="55" t="s">
        <v>11</v>
      </c>
      <c r="K6" s="173" t="s">
        <v>11</v>
      </c>
      <c r="L6" s="9" t="s">
        <v>11</v>
      </c>
      <c r="M6" s="24" t="s">
        <v>11</v>
      </c>
      <c r="N6" s="55" t="s">
        <v>11</v>
      </c>
      <c r="O6" s="59" t="s">
        <v>11</v>
      </c>
    </row>
    <row r="7" spans="1:15">
      <c r="A7" s="15" t="s">
        <v>14</v>
      </c>
      <c r="B7" s="20">
        <v>7.45</v>
      </c>
      <c r="C7" s="162"/>
      <c r="D7" s="24">
        <v>6.68</v>
      </c>
      <c r="E7" s="26">
        <f>SUM(B7:D7)</f>
        <v>14.129999999999999</v>
      </c>
      <c r="F7" s="30" t="s">
        <v>10</v>
      </c>
      <c r="G7" s="174" t="s">
        <v>11</v>
      </c>
      <c r="H7" s="30"/>
      <c r="I7" s="31" t="s">
        <v>11</v>
      </c>
      <c r="J7" s="56" t="s">
        <v>11</v>
      </c>
      <c r="K7" s="175" t="s">
        <v>11</v>
      </c>
      <c r="L7" s="30" t="s">
        <v>11</v>
      </c>
      <c r="M7" s="31" t="s">
        <v>11</v>
      </c>
      <c r="N7" s="56" t="s">
        <v>11</v>
      </c>
      <c r="O7" s="60" t="s">
        <v>10</v>
      </c>
    </row>
    <row r="8" spans="1:15" s="2" customFormat="1" ht="13.5" thickBot="1">
      <c r="A8" s="16">
        <v>1994</v>
      </c>
      <c r="B8" s="21">
        <f>SUM(B4:B7)</f>
        <v>55.660000000000004</v>
      </c>
      <c r="C8" s="160"/>
      <c r="D8" s="13">
        <f>SUM(D4:D7)</f>
        <v>53.910000000000004</v>
      </c>
      <c r="E8" s="27">
        <f>SUM(E4:E7)</f>
        <v>109.57</v>
      </c>
      <c r="F8" s="149" t="s">
        <v>10</v>
      </c>
      <c r="G8" s="176" t="s">
        <v>11</v>
      </c>
      <c r="H8" s="160"/>
      <c r="I8" s="13" t="s">
        <v>11</v>
      </c>
      <c r="J8" s="21" t="s">
        <v>11</v>
      </c>
      <c r="K8" s="177" t="s">
        <v>11</v>
      </c>
      <c r="L8" s="160" t="s">
        <v>11</v>
      </c>
      <c r="M8" s="13" t="s">
        <v>11</v>
      </c>
      <c r="N8" s="21" t="s">
        <v>11</v>
      </c>
      <c r="O8" s="61" t="s">
        <v>11</v>
      </c>
    </row>
    <row r="9" spans="1:15">
      <c r="A9" s="15" t="s">
        <v>9</v>
      </c>
      <c r="B9" s="22">
        <v>7.51</v>
      </c>
      <c r="C9" s="162"/>
      <c r="D9" s="10">
        <v>6.94</v>
      </c>
      <c r="E9" s="26">
        <f t="shared" ref="E9:E40" si="0">SUM(B9,D9)</f>
        <v>14.45</v>
      </c>
      <c r="F9" s="28" t="s">
        <v>10</v>
      </c>
      <c r="G9" s="170" t="s">
        <v>11</v>
      </c>
      <c r="H9" s="28"/>
      <c r="I9" s="29" t="s">
        <v>11</v>
      </c>
      <c r="J9" s="54" t="s">
        <v>11</v>
      </c>
      <c r="K9" s="171" t="s">
        <v>11</v>
      </c>
      <c r="L9" s="28" t="s">
        <v>11</v>
      </c>
      <c r="M9" s="29" t="s">
        <v>11</v>
      </c>
      <c r="N9" s="54" t="s">
        <v>11</v>
      </c>
      <c r="O9" s="58" t="s">
        <v>11</v>
      </c>
    </row>
    <row r="10" spans="1:15">
      <c r="A10" s="15" t="s">
        <v>12</v>
      </c>
      <c r="B10" s="19">
        <v>17.48</v>
      </c>
      <c r="C10" s="162"/>
      <c r="D10" s="11">
        <v>16.75</v>
      </c>
      <c r="E10" s="26">
        <f t="shared" si="0"/>
        <v>34.230000000000004</v>
      </c>
      <c r="F10" s="9" t="s">
        <v>10</v>
      </c>
      <c r="G10" s="172" t="s">
        <v>11</v>
      </c>
      <c r="H10" s="9"/>
      <c r="I10" s="24" t="s">
        <v>11</v>
      </c>
      <c r="J10" s="55" t="s">
        <v>11</v>
      </c>
      <c r="K10" s="173" t="s">
        <v>11</v>
      </c>
      <c r="L10" s="9" t="s">
        <v>11</v>
      </c>
      <c r="M10" s="24" t="s">
        <v>11</v>
      </c>
      <c r="N10" s="55" t="s">
        <v>11</v>
      </c>
      <c r="O10" s="59" t="s">
        <v>10</v>
      </c>
    </row>
    <row r="11" spans="1:15">
      <c r="A11" s="15" t="s">
        <v>13</v>
      </c>
      <c r="B11" s="19">
        <v>16.649999999999999</v>
      </c>
      <c r="C11" s="162"/>
      <c r="D11" s="11">
        <v>15.91</v>
      </c>
      <c r="E11" s="26">
        <f t="shared" si="0"/>
        <v>32.56</v>
      </c>
      <c r="F11" s="9" t="s">
        <v>10</v>
      </c>
      <c r="G11" s="172" t="s">
        <v>11</v>
      </c>
      <c r="H11" s="9"/>
      <c r="I11" s="24" t="s">
        <v>11</v>
      </c>
      <c r="J11" s="55" t="s">
        <v>11</v>
      </c>
      <c r="K11" s="173" t="s">
        <v>11</v>
      </c>
      <c r="L11" s="9" t="s">
        <v>11</v>
      </c>
      <c r="M11" s="24" t="s">
        <v>11</v>
      </c>
      <c r="N11" s="55" t="s">
        <v>11</v>
      </c>
      <c r="O11" s="59" t="s">
        <v>11</v>
      </c>
    </row>
    <row r="12" spans="1:15">
      <c r="A12" s="15" t="s">
        <v>14</v>
      </c>
      <c r="B12" s="20">
        <v>8.49</v>
      </c>
      <c r="C12" s="163"/>
      <c r="D12" s="12">
        <v>8.4600000000000009</v>
      </c>
      <c r="E12" s="26">
        <f t="shared" si="0"/>
        <v>16.950000000000003</v>
      </c>
      <c r="F12" s="30" t="s">
        <v>10</v>
      </c>
      <c r="G12" s="174" t="s">
        <v>11</v>
      </c>
      <c r="H12" s="30"/>
      <c r="I12" s="31" t="s">
        <v>11</v>
      </c>
      <c r="J12" s="56" t="s">
        <v>11</v>
      </c>
      <c r="K12" s="175" t="s">
        <v>11</v>
      </c>
      <c r="L12" s="30" t="s">
        <v>11</v>
      </c>
      <c r="M12" s="31" t="s">
        <v>11</v>
      </c>
      <c r="N12" s="56" t="s">
        <v>11</v>
      </c>
      <c r="O12" s="60" t="s">
        <v>10</v>
      </c>
    </row>
    <row r="13" spans="1:15" s="2" customFormat="1" ht="13.5" thickBot="1">
      <c r="A13" s="16">
        <v>1995</v>
      </c>
      <c r="B13" s="23">
        <f>SUM(B9:B12)</f>
        <v>50.13</v>
      </c>
      <c r="C13" s="164"/>
      <c r="D13" s="13">
        <f>SUM(D9:D12)</f>
        <v>48.06</v>
      </c>
      <c r="E13" s="27">
        <f t="shared" si="0"/>
        <v>98.19</v>
      </c>
      <c r="F13" s="149">
        <f t="shared" ref="F13:F20" si="1">E13/E8</f>
        <v>0.89613945423017249</v>
      </c>
      <c r="G13" s="176" t="s">
        <v>11</v>
      </c>
      <c r="H13" s="160"/>
      <c r="I13" s="13" t="s">
        <v>11</v>
      </c>
      <c r="J13" s="21" t="s">
        <v>11</v>
      </c>
      <c r="K13" s="177" t="s">
        <v>11</v>
      </c>
      <c r="L13" s="160" t="s">
        <v>11</v>
      </c>
      <c r="M13" s="13" t="s">
        <v>11</v>
      </c>
      <c r="N13" s="21" t="s">
        <v>11</v>
      </c>
      <c r="O13" s="61" t="s">
        <v>11</v>
      </c>
    </row>
    <row r="14" spans="1:15">
      <c r="A14" s="15" t="s">
        <v>9</v>
      </c>
      <c r="B14" s="22">
        <v>0.41</v>
      </c>
      <c r="C14" s="162"/>
      <c r="D14" s="10">
        <v>0.16</v>
      </c>
      <c r="E14" s="26">
        <f t="shared" si="0"/>
        <v>0.56999999999999995</v>
      </c>
      <c r="F14" s="150">
        <f t="shared" si="1"/>
        <v>3.9446366782006921E-2</v>
      </c>
      <c r="G14" s="170" t="s">
        <v>11</v>
      </c>
      <c r="H14" s="28"/>
      <c r="I14" s="29" t="s">
        <v>11</v>
      </c>
      <c r="J14" s="54" t="s">
        <v>11</v>
      </c>
      <c r="K14" s="171" t="s">
        <v>11</v>
      </c>
      <c r="L14" s="28" t="s">
        <v>11</v>
      </c>
      <c r="M14" s="29" t="s">
        <v>11</v>
      </c>
      <c r="N14" s="54" t="s">
        <v>11</v>
      </c>
      <c r="O14" s="58" t="s">
        <v>11</v>
      </c>
    </row>
    <row r="15" spans="1:15">
      <c r="A15" s="15" t="s">
        <v>12</v>
      </c>
      <c r="B15" s="19">
        <v>5.34</v>
      </c>
      <c r="C15" s="162"/>
      <c r="D15" s="11">
        <v>5.0599999999999996</v>
      </c>
      <c r="E15" s="26">
        <f t="shared" si="0"/>
        <v>10.399999999999999</v>
      </c>
      <c r="F15" s="151">
        <f t="shared" si="1"/>
        <v>0.30382705229330986</v>
      </c>
      <c r="G15" s="172" t="s">
        <v>11</v>
      </c>
      <c r="H15" s="9"/>
      <c r="I15" s="24" t="s">
        <v>11</v>
      </c>
      <c r="J15" s="55" t="s">
        <v>11</v>
      </c>
      <c r="K15" s="173" t="s">
        <v>11</v>
      </c>
      <c r="L15" s="9" t="s">
        <v>11</v>
      </c>
      <c r="M15" s="24" t="s">
        <v>11</v>
      </c>
      <c r="N15" s="55" t="s">
        <v>11</v>
      </c>
      <c r="O15" s="59" t="s">
        <v>10</v>
      </c>
    </row>
    <row r="16" spans="1:15">
      <c r="A16" s="15" t="s">
        <v>13</v>
      </c>
      <c r="B16" s="19">
        <v>9.61</v>
      </c>
      <c r="C16" s="162"/>
      <c r="D16" s="11">
        <v>9.43</v>
      </c>
      <c r="E16" s="26">
        <f t="shared" si="0"/>
        <v>19.04</v>
      </c>
      <c r="F16" s="151">
        <f t="shared" si="1"/>
        <v>0.58476658476658472</v>
      </c>
      <c r="G16" s="172" t="s">
        <v>11</v>
      </c>
      <c r="H16" s="9"/>
      <c r="I16" s="24" t="s">
        <v>11</v>
      </c>
      <c r="J16" s="55" t="s">
        <v>11</v>
      </c>
      <c r="K16" s="173" t="s">
        <v>11</v>
      </c>
      <c r="L16" s="9" t="s">
        <v>11</v>
      </c>
      <c r="M16" s="24" t="s">
        <v>11</v>
      </c>
      <c r="N16" s="55" t="s">
        <v>11</v>
      </c>
      <c r="O16" s="59" t="s">
        <v>11</v>
      </c>
    </row>
    <row r="17" spans="1:15">
      <c r="A17" s="15" t="s">
        <v>14</v>
      </c>
      <c r="B17" s="20">
        <v>1.71</v>
      </c>
      <c r="C17" s="163"/>
      <c r="D17" s="12">
        <v>1.83</v>
      </c>
      <c r="E17" s="26">
        <f t="shared" si="0"/>
        <v>3.54</v>
      </c>
      <c r="F17" s="152">
        <f t="shared" si="1"/>
        <v>0.20884955752212386</v>
      </c>
      <c r="G17" s="174" t="s">
        <v>11</v>
      </c>
      <c r="H17" s="30"/>
      <c r="I17" s="31" t="s">
        <v>11</v>
      </c>
      <c r="J17" s="56" t="s">
        <v>11</v>
      </c>
      <c r="K17" s="175" t="s">
        <v>11</v>
      </c>
      <c r="L17" s="30" t="s">
        <v>11</v>
      </c>
      <c r="M17" s="31" t="s">
        <v>11</v>
      </c>
      <c r="N17" s="56" t="s">
        <v>11</v>
      </c>
      <c r="O17" s="60" t="s">
        <v>10</v>
      </c>
    </row>
    <row r="18" spans="1:15" s="2" customFormat="1" ht="14" thickBot="1">
      <c r="A18" s="16">
        <v>1996</v>
      </c>
      <c r="B18" s="23">
        <f>SUM(B14:B17)</f>
        <v>17.07</v>
      </c>
      <c r="C18" s="164"/>
      <c r="D18" s="13">
        <f>SUM(D14:D17)</f>
        <v>16.479999999999997</v>
      </c>
      <c r="E18" s="27">
        <f t="shared" si="0"/>
        <v>33.549999999999997</v>
      </c>
      <c r="F18" s="153">
        <f t="shared" si="1"/>
        <v>0.34168448925552497</v>
      </c>
      <c r="G18" s="176" t="s">
        <v>11</v>
      </c>
      <c r="H18" s="160"/>
      <c r="I18" s="13" t="s">
        <v>11</v>
      </c>
      <c r="J18" s="21" t="s">
        <v>11</v>
      </c>
      <c r="K18" s="177" t="s">
        <v>11</v>
      </c>
      <c r="L18" s="160" t="s">
        <v>11</v>
      </c>
      <c r="M18" s="13" t="s">
        <v>11</v>
      </c>
      <c r="N18" s="21" t="s">
        <v>11</v>
      </c>
      <c r="O18" s="61" t="s">
        <v>11</v>
      </c>
    </row>
    <row r="19" spans="1:15">
      <c r="A19" s="15" t="s">
        <v>9</v>
      </c>
      <c r="B19" s="22">
        <v>0.84</v>
      </c>
      <c r="C19" s="162"/>
      <c r="D19" s="10">
        <v>0.6</v>
      </c>
      <c r="E19" s="26">
        <f t="shared" si="0"/>
        <v>1.44</v>
      </c>
      <c r="F19" s="150">
        <f t="shared" si="1"/>
        <v>2.5263157894736845</v>
      </c>
      <c r="G19" s="170" t="s">
        <v>11</v>
      </c>
      <c r="H19" s="28"/>
      <c r="I19" s="29" t="s">
        <v>11</v>
      </c>
      <c r="J19" s="54" t="s">
        <v>11</v>
      </c>
      <c r="K19" s="171" t="s">
        <v>11</v>
      </c>
      <c r="L19" s="28" t="s">
        <v>11</v>
      </c>
      <c r="M19" s="29" t="s">
        <v>11</v>
      </c>
      <c r="N19" s="54" t="s">
        <v>11</v>
      </c>
      <c r="O19" s="58" t="s">
        <v>11</v>
      </c>
    </row>
    <row r="20" spans="1:15">
      <c r="A20" s="15" t="s">
        <v>12</v>
      </c>
      <c r="B20" s="19">
        <v>10.09</v>
      </c>
      <c r="C20" s="162"/>
      <c r="D20" s="11">
        <v>9.76</v>
      </c>
      <c r="E20" s="26">
        <f t="shared" si="0"/>
        <v>19.850000000000001</v>
      </c>
      <c r="F20" s="151">
        <f t="shared" si="1"/>
        <v>1.9086538461538465</v>
      </c>
      <c r="G20" s="172" t="s">
        <v>11</v>
      </c>
      <c r="H20" s="9"/>
      <c r="I20" s="24" t="s">
        <v>11</v>
      </c>
      <c r="J20" s="55" t="s">
        <v>11</v>
      </c>
      <c r="K20" s="173" t="s">
        <v>11</v>
      </c>
      <c r="L20" s="9" t="s">
        <v>11</v>
      </c>
      <c r="M20" s="24" t="s">
        <v>11</v>
      </c>
      <c r="N20" s="55" t="s">
        <v>11</v>
      </c>
      <c r="O20" s="59" t="s">
        <v>10</v>
      </c>
    </row>
    <row r="21" spans="1:15">
      <c r="A21" s="15" t="s">
        <v>13</v>
      </c>
      <c r="B21" s="19">
        <v>14.46</v>
      </c>
      <c r="C21" s="162"/>
      <c r="D21" s="11">
        <v>13.69</v>
      </c>
      <c r="E21" s="26">
        <f t="shared" si="0"/>
        <v>28.15</v>
      </c>
      <c r="F21" s="151">
        <f>E21/E15</f>
        <v>2.7067307692307696</v>
      </c>
      <c r="G21" s="172" t="s">
        <v>11</v>
      </c>
      <c r="H21" s="9"/>
      <c r="I21" s="24" t="s">
        <v>11</v>
      </c>
      <c r="J21" s="55" t="s">
        <v>11</v>
      </c>
      <c r="K21" s="173" t="s">
        <v>11</v>
      </c>
      <c r="L21" s="9" t="s">
        <v>11</v>
      </c>
      <c r="M21" s="24" t="s">
        <v>11</v>
      </c>
      <c r="N21" s="55" t="s">
        <v>11</v>
      </c>
      <c r="O21" s="59" t="s">
        <v>11</v>
      </c>
    </row>
    <row r="22" spans="1:15">
      <c r="A22" s="15" t="s">
        <v>14</v>
      </c>
      <c r="B22" s="20">
        <v>5.64</v>
      </c>
      <c r="C22" s="163"/>
      <c r="D22" s="12">
        <v>5.8</v>
      </c>
      <c r="E22" s="26">
        <f t="shared" si="0"/>
        <v>11.44</v>
      </c>
      <c r="F22" s="152">
        <f>E22/E17</f>
        <v>3.231638418079096</v>
      </c>
      <c r="G22" s="174" t="s">
        <v>11</v>
      </c>
      <c r="H22" s="30"/>
      <c r="I22" s="31" t="s">
        <v>11</v>
      </c>
      <c r="J22" s="56" t="s">
        <v>11</v>
      </c>
      <c r="K22" s="175" t="s">
        <v>11</v>
      </c>
      <c r="L22" s="30" t="s">
        <v>11</v>
      </c>
      <c r="M22" s="31" t="s">
        <v>11</v>
      </c>
      <c r="N22" s="56" t="s">
        <v>11</v>
      </c>
      <c r="O22" s="60" t="s">
        <v>10</v>
      </c>
    </row>
    <row r="23" spans="1:15" s="2" customFormat="1" ht="14" thickBot="1">
      <c r="A23" s="16">
        <v>1997</v>
      </c>
      <c r="B23" s="23">
        <f>SUM(B19:B22)</f>
        <v>31.03</v>
      </c>
      <c r="C23" s="164"/>
      <c r="D23" s="13">
        <f>SUM(D19:D22)</f>
        <v>29.849999999999998</v>
      </c>
      <c r="E23" s="27">
        <f t="shared" si="0"/>
        <v>60.879999999999995</v>
      </c>
      <c r="F23" s="153">
        <f>E23/E18</f>
        <v>1.8146050670640834</v>
      </c>
      <c r="G23" s="176" t="s">
        <v>11</v>
      </c>
      <c r="H23" s="160"/>
      <c r="I23" s="13" t="s">
        <v>11</v>
      </c>
      <c r="J23" s="21" t="s">
        <v>11</v>
      </c>
      <c r="K23" s="177" t="s">
        <v>11</v>
      </c>
      <c r="L23" s="160" t="s">
        <v>11</v>
      </c>
      <c r="M23" s="13" t="s">
        <v>11</v>
      </c>
      <c r="N23" s="21" t="s">
        <v>11</v>
      </c>
      <c r="O23" s="61" t="s">
        <v>11</v>
      </c>
    </row>
    <row r="24" spans="1:15">
      <c r="A24" s="15" t="s">
        <v>9</v>
      </c>
      <c r="B24" s="22">
        <v>4.2510000000000003</v>
      </c>
      <c r="C24" s="162"/>
      <c r="D24" s="10">
        <v>3.8879999999999999</v>
      </c>
      <c r="E24" s="26">
        <f t="shared" si="0"/>
        <v>8.1389999999999993</v>
      </c>
      <c r="F24" s="150">
        <f>E24/E19</f>
        <v>5.6520833333333327</v>
      </c>
      <c r="G24" s="170" t="s">
        <v>11</v>
      </c>
      <c r="H24" s="28"/>
      <c r="I24" s="29" t="s">
        <v>11</v>
      </c>
      <c r="J24" s="54" t="s">
        <v>11</v>
      </c>
      <c r="K24" s="171" t="s">
        <v>11</v>
      </c>
      <c r="L24" s="28" t="s">
        <v>11</v>
      </c>
      <c r="M24" s="29" t="s">
        <v>11</v>
      </c>
      <c r="N24" s="54" t="s">
        <v>11</v>
      </c>
      <c r="O24" s="58" t="s">
        <v>11</v>
      </c>
    </row>
    <row r="25" spans="1:15">
      <c r="A25" s="15" t="s">
        <v>12</v>
      </c>
      <c r="B25" s="19">
        <v>14.276</v>
      </c>
      <c r="C25" s="162"/>
      <c r="D25" s="11">
        <v>13.898</v>
      </c>
      <c r="E25" s="26">
        <f t="shared" si="0"/>
        <v>28.173999999999999</v>
      </c>
      <c r="F25" s="151">
        <f>E25/E20</f>
        <v>1.4193450881612089</v>
      </c>
      <c r="G25" s="172" t="s">
        <v>11</v>
      </c>
      <c r="H25" s="9"/>
      <c r="I25" s="24" t="s">
        <v>11</v>
      </c>
      <c r="J25" s="55" t="s">
        <v>11</v>
      </c>
      <c r="K25" s="173" t="s">
        <v>11</v>
      </c>
      <c r="L25" s="9" t="s">
        <v>11</v>
      </c>
      <c r="M25" s="24" t="s">
        <v>11</v>
      </c>
      <c r="N25" s="55" t="s">
        <v>11</v>
      </c>
      <c r="O25" s="59" t="s">
        <v>10</v>
      </c>
    </row>
    <row r="26" spans="1:15">
      <c r="A26" s="15" t="s">
        <v>13</v>
      </c>
      <c r="B26" s="19">
        <v>21.754999999999999</v>
      </c>
      <c r="C26" s="162"/>
      <c r="D26" s="11">
        <v>21.891999999999999</v>
      </c>
      <c r="E26" s="26">
        <f t="shared" si="0"/>
        <v>43.646999999999998</v>
      </c>
      <c r="F26" s="151">
        <f>E26/E20</f>
        <v>2.1988413098236772</v>
      </c>
      <c r="G26" s="172" t="s">
        <v>11</v>
      </c>
      <c r="H26" s="9"/>
      <c r="I26" s="24" t="s">
        <v>11</v>
      </c>
      <c r="J26" s="55" t="s">
        <v>11</v>
      </c>
      <c r="K26" s="173" t="s">
        <v>11</v>
      </c>
      <c r="L26" s="9" t="s">
        <v>11</v>
      </c>
      <c r="M26" s="24" t="s">
        <v>11</v>
      </c>
      <c r="N26" s="55" t="s">
        <v>11</v>
      </c>
      <c r="O26" s="59" t="s">
        <v>11</v>
      </c>
    </row>
    <row r="27" spans="1:15">
      <c r="A27" s="15" t="s">
        <v>14</v>
      </c>
      <c r="B27" s="20">
        <v>10.449</v>
      </c>
      <c r="C27" s="163"/>
      <c r="D27" s="12">
        <v>10.423999999999999</v>
      </c>
      <c r="E27" s="26">
        <f t="shared" si="0"/>
        <v>20.872999999999998</v>
      </c>
      <c r="F27" s="152">
        <f>E27/E22</f>
        <v>1.8245629370629368</v>
      </c>
      <c r="G27" s="174" t="s">
        <v>11</v>
      </c>
      <c r="H27" s="30"/>
      <c r="I27" s="31" t="s">
        <v>11</v>
      </c>
      <c r="J27" s="56" t="s">
        <v>11</v>
      </c>
      <c r="K27" s="175" t="s">
        <v>11</v>
      </c>
      <c r="L27" s="30" t="s">
        <v>11</v>
      </c>
      <c r="M27" s="31" t="s">
        <v>11</v>
      </c>
      <c r="N27" s="56" t="s">
        <v>11</v>
      </c>
      <c r="O27" s="60" t="s">
        <v>10</v>
      </c>
    </row>
    <row r="28" spans="1:15" s="2" customFormat="1" ht="14" thickBot="1">
      <c r="A28" s="16">
        <v>1998</v>
      </c>
      <c r="B28" s="23">
        <f>SUM(B24:B27)</f>
        <v>50.730999999999995</v>
      </c>
      <c r="C28" s="164"/>
      <c r="D28" s="13">
        <f>SUM(D24:D27)</f>
        <v>50.101999999999997</v>
      </c>
      <c r="E28" s="27">
        <f t="shared" si="0"/>
        <v>100.833</v>
      </c>
      <c r="F28" s="153">
        <f>E28/E23</f>
        <v>1.6562582128777925</v>
      </c>
      <c r="G28" s="176" t="s">
        <v>11</v>
      </c>
      <c r="H28" s="160"/>
      <c r="I28" s="13" t="s">
        <v>11</v>
      </c>
      <c r="J28" s="21" t="s">
        <v>11</v>
      </c>
      <c r="K28" s="177" t="s">
        <v>11</v>
      </c>
      <c r="L28" s="160" t="s">
        <v>11</v>
      </c>
      <c r="M28" s="13" t="s">
        <v>11</v>
      </c>
      <c r="N28" s="21" t="s">
        <v>11</v>
      </c>
      <c r="O28" s="61" t="s">
        <v>11</v>
      </c>
    </row>
    <row r="29" spans="1:15">
      <c r="A29" s="15" t="s">
        <v>9</v>
      </c>
      <c r="B29" s="22">
        <v>4.0579999999999998</v>
      </c>
      <c r="C29" s="162"/>
      <c r="D29" s="10">
        <v>4.4939999999999998</v>
      </c>
      <c r="E29" s="26">
        <f t="shared" si="0"/>
        <v>8.5519999999999996</v>
      </c>
      <c r="F29" s="150">
        <f>E29/E24</f>
        <v>1.0507433345619854</v>
      </c>
      <c r="G29" s="170" t="s">
        <v>11</v>
      </c>
      <c r="H29" s="28"/>
      <c r="I29" s="29" t="s">
        <v>11</v>
      </c>
      <c r="J29" s="54" t="s">
        <v>11</v>
      </c>
      <c r="K29" s="171" t="s">
        <v>11</v>
      </c>
      <c r="L29" s="28" t="s">
        <v>11</v>
      </c>
      <c r="M29" s="29" t="s">
        <v>11</v>
      </c>
      <c r="N29" s="54" t="s">
        <v>11</v>
      </c>
      <c r="O29" s="58" t="s">
        <v>11</v>
      </c>
    </row>
    <row r="30" spans="1:15">
      <c r="A30" s="15" t="s">
        <v>12</v>
      </c>
      <c r="B30" s="19">
        <v>12.624000000000001</v>
      </c>
      <c r="C30" s="162"/>
      <c r="D30" s="11">
        <v>13.087999999999999</v>
      </c>
      <c r="E30" s="26">
        <f t="shared" si="0"/>
        <v>25.712</v>
      </c>
      <c r="F30" s="151">
        <f>E30/E25</f>
        <v>0.91261446723929862</v>
      </c>
      <c r="G30" s="172" t="s">
        <v>11</v>
      </c>
      <c r="H30" s="9"/>
      <c r="I30" s="24" t="s">
        <v>11</v>
      </c>
      <c r="J30" s="55" t="s">
        <v>11</v>
      </c>
      <c r="K30" s="173" t="s">
        <v>11</v>
      </c>
      <c r="L30" s="9" t="s">
        <v>11</v>
      </c>
      <c r="M30" s="24" t="s">
        <v>11</v>
      </c>
      <c r="N30" s="55" t="s">
        <v>11</v>
      </c>
      <c r="O30" s="59" t="s">
        <v>10</v>
      </c>
    </row>
    <row r="31" spans="1:15">
      <c r="A31" s="15" t="s">
        <v>13</v>
      </c>
      <c r="B31" s="19">
        <v>18.891999999999999</v>
      </c>
      <c r="C31" s="162"/>
      <c r="D31" s="11">
        <v>18.922999999999998</v>
      </c>
      <c r="E31" s="26">
        <f t="shared" si="0"/>
        <v>37.814999999999998</v>
      </c>
      <c r="F31" s="151">
        <f>E31/E25</f>
        <v>1.3421949314971249</v>
      </c>
      <c r="G31" s="172" t="s">
        <v>11</v>
      </c>
      <c r="H31" s="9"/>
      <c r="I31" s="24" t="s">
        <v>11</v>
      </c>
      <c r="J31" s="55" t="s">
        <v>11</v>
      </c>
      <c r="K31" s="173" t="s">
        <v>11</v>
      </c>
      <c r="L31" s="9" t="s">
        <v>11</v>
      </c>
      <c r="M31" s="24" t="s">
        <v>11</v>
      </c>
      <c r="N31" s="55" t="s">
        <v>11</v>
      </c>
      <c r="O31" s="59" t="s">
        <v>11</v>
      </c>
    </row>
    <row r="32" spans="1:15">
      <c r="A32" s="15" t="s">
        <v>14</v>
      </c>
      <c r="B32" s="20">
        <v>1.639</v>
      </c>
      <c r="C32" s="163"/>
      <c r="D32" s="12">
        <v>1.429</v>
      </c>
      <c r="E32" s="26">
        <f t="shared" si="0"/>
        <v>3.0680000000000001</v>
      </c>
      <c r="F32" s="152">
        <f>E32/E27</f>
        <v>0.14698414219326406</v>
      </c>
      <c r="G32" s="174" t="s">
        <v>11</v>
      </c>
      <c r="H32" s="30"/>
      <c r="I32" s="31" t="s">
        <v>11</v>
      </c>
      <c r="J32" s="56" t="s">
        <v>11</v>
      </c>
      <c r="K32" s="175" t="s">
        <v>11</v>
      </c>
      <c r="L32" s="30" t="s">
        <v>11</v>
      </c>
      <c r="M32" s="31" t="s">
        <v>11</v>
      </c>
      <c r="N32" s="56" t="s">
        <v>11</v>
      </c>
      <c r="O32" s="60" t="s">
        <v>10</v>
      </c>
    </row>
    <row r="33" spans="1:15" s="2" customFormat="1" ht="14" thickBot="1">
      <c r="A33" s="16">
        <v>1999</v>
      </c>
      <c r="B33" s="23">
        <f>SUM(B29:B32)</f>
        <v>37.213000000000001</v>
      </c>
      <c r="C33" s="164"/>
      <c r="D33" s="13">
        <f>SUM(D29:D32)</f>
        <v>37.933999999999997</v>
      </c>
      <c r="E33" s="27">
        <f t="shared" si="0"/>
        <v>75.146999999999991</v>
      </c>
      <c r="F33" s="153">
        <f>E33/E28</f>
        <v>0.74526196780815801</v>
      </c>
      <c r="G33" s="176" t="s">
        <v>11</v>
      </c>
      <c r="H33" s="160"/>
      <c r="I33" s="13" t="s">
        <v>11</v>
      </c>
      <c r="J33" s="21" t="s">
        <v>11</v>
      </c>
      <c r="K33" s="177" t="s">
        <v>11</v>
      </c>
      <c r="L33" s="160" t="s">
        <v>11</v>
      </c>
      <c r="M33" s="13" t="s">
        <v>11</v>
      </c>
      <c r="N33" s="21" t="s">
        <v>11</v>
      </c>
      <c r="O33" s="61" t="s">
        <v>11</v>
      </c>
    </row>
    <row r="34" spans="1:15">
      <c r="A34" s="15" t="s">
        <v>9</v>
      </c>
      <c r="B34" s="22">
        <v>0</v>
      </c>
      <c r="C34" s="162"/>
      <c r="D34" s="10">
        <v>0</v>
      </c>
      <c r="E34" s="26">
        <f t="shared" si="0"/>
        <v>0</v>
      </c>
      <c r="F34" s="150"/>
      <c r="G34" s="170" t="s">
        <v>11</v>
      </c>
      <c r="H34" s="28"/>
      <c r="I34" s="29" t="s">
        <v>11</v>
      </c>
      <c r="J34" s="54" t="s">
        <v>11</v>
      </c>
      <c r="K34" s="171" t="s">
        <v>11</v>
      </c>
      <c r="L34" s="161">
        <v>1.304</v>
      </c>
      <c r="M34" s="10">
        <v>1.234</v>
      </c>
      <c r="N34" s="19">
        <f t="shared" ref="N34:N53" si="2">SUM(L34,M34)</f>
        <v>2.5380000000000003</v>
      </c>
      <c r="O34" s="65" t="s">
        <v>10</v>
      </c>
    </row>
    <row r="35" spans="1:15">
      <c r="A35" s="15" t="s">
        <v>12</v>
      </c>
      <c r="B35" s="19">
        <v>14.414999999999999</v>
      </c>
      <c r="C35" s="162"/>
      <c r="D35" s="11">
        <v>14.096</v>
      </c>
      <c r="E35" s="26">
        <f t="shared" si="0"/>
        <v>28.510999999999999</v>
      </c>
      <c r="F35" s="151">
        <f>E35/E30</f>
        <v>1.1088596764156813</v>
      </c>
      <c r="G35" s="172" t="s">
        <v>11</v>
      </c>
      <c r="H35" s="9"/>
      <c r="I35" s="24" t="s">
        <v>11</v>
      </c>
      <c r="J35" s="55" t="s">
        <v>11</v>
      </c>
      <c r="K35" s="173" t="s">
        <v>11</v>
      </c>
      <c r="L35" s="162">
        <v>2.2400000000000002</v>
      </c>
      <c r="M35" s="11">
        <v>2.149</v>
      </c>
      <c r="N35" s="19">
        <f t="shared" si="2"/>
        <v>4.3890000000000002</v>
      </c>
      <c r="O35" s="62" t="s">
        <v>10</v>
      </c>
    </row>
    <row r="36" spans="1:15">
      <c r="A36" s="15" t="s">
        <v>13</v>
      </c>
      <c r="B36" s="19">
        <v>9.69</v>
      </c>
      <c r="C36" s="162"/>
      <c r="D36" s="11">
        <v>9.4770000000000003</v>
      </c>
      <c r="E36" s="26">
        <f t="shared" si="0"/>
        <v>19.167000000000002</v>
      </c>
      <c r="F36" s="151">
        <f>E36/E30</f>
        <v>0.74544959551960177</v>
      </c>
      <c r="G36" s="178">
        <v>0.53200000000000003</v>
      </c>
      <c r="H36" s="162"/>
      <c r="I36" s="11">
        <v>0.68400000000000005</v>
      </c>
      <c r="J36" s="19">
        <f t="shared" ref="J36:J58" si="3">SUM(G36,I36)</f>
        <v>1.2160000000000002</v>
      </c>
      <c r="K36" s="179" t="s">
        <v>10</v>
      </c>
      <c r="L36" s="162">
        <v>2.1589999999999998</v>
      </c>
      <c r="M36" s="11">
        <v>1.9330000000000001</v>
      </c>
      <c r="N36" s="19">
        <f t="shared" si="2"/>
        <v>4.0919999999999996</v>
      </c>
      <c r="O36" s="62" t="s">
        <v>10</v>
      </c>
    </row>
    <row r="37" spans="1:15">
      <c r="A37" s="15" t="s">
        <v>14</v>
      </c>
      <c r="B37" s="20">
        <v>6.1829999999999998</v>
      </c>
      <c r="C37" s="163"/>
      <c r="D37" s="12">
        <v>6.7249999999999996</v>
      </c>
      <c r="E37" s="26">
        <f t="shared" si="0"/>
        <v>12.907999999999999</v>
      </c>
      <c r="F37" s="152">
        <f>E37/E32</f>
        <v>4.2073011734028682</v>
      </c>
      <c r="G37" s="180">
        <v>0.68300000000000005</v>
      </c>
      <c r="H37" s="163"/>
      <c r="I37" s="12">
        <v>0.78200000000000003</v>
      </c>
      <c r="J37" s="19">
        <f t="shared" si="3"/>
        <v>1.4650000000000001</v>
      </c>
      <c r="K37" s="181" t="s">
        <v>10</v>
      </c>
      <c r="L37" s="163">
        <v>1.1919999999999999</v>
      </c>
      <c r="M37" s="12">
        <v>1.1000000000000001</v>
      </c>
      <c r="N37" s="19">
        <f t="shared" si="2"/>
        <v>2.2919999999999998</v>
      </c>
      <c r="O37" s="63" t="s">
        <v>10</v>
      </c>
    </row>
    <row r="38" spans="1:15" s="2" customFormat="1" ht="14" thickBot="1">
      <c r="A38" s="16">
        <v>2000</v>
      </c>
      <c r="B38" s="23">
        <f>SUM(B34:B37)</f>
        <v>30.287999999999997</v>
      </c>
      <c r="C38" s="164"/>
      <c r="D38" s="13">
        <f>SUM(D34:D37)</f>
        <v>30.298000000000002</v>
      </c>
      <c r="E38" s="27">
        <f t="shared" si="0"/>
        <v>60.585999999999999</v>
      </c>
      <c r="F38" s="153">
        <f>E38/E33</f>
        <v>0.80623311642514017</v>
      </c>
      <c r="G38" s="182">
        <f>SUM(G34:G37)</f>
        <v>1.2150000000000001</v>
      </c>
      <c r="H38" s="164"/>
      <c r="I38" s="13">
        <f>SUM(I34:I37)</f>
        <v>1.4660000000000002</v>
      </c>
      <c r="J38" s="21">
        <f t="shared" si="3"/>
        <v>2.681</v>
      </c>
      <c r="K38" s="183" t="s">
        <v>10</v>
      </c>
      <c r="L38" s="164">
        <f>SUM(L34:L37)</f>
        <v>6.8950000000000005</v>
      </c>
      <c r="M38" s="13">
        <f>SUM(M34:M37)</f>
        <v>6.4160000000000004</v>
      </c>
      <c r="N38" s="21">
        <f t="shared" si="2"/>
        <v>13.311</v>
      </c>
      <c r="O38" s="64" t="s">
        <v>10</v>
      </c>
    </row>
    <row r="39" spans="1:15">
      <c r="A39" s="15" t="s">
        <v>9</v>
      </c>
      <c r="B39" s="22">
        <v>0</v>
      </c>
      <c r="C39" s="162"/>
      <c r="D39" s="10">
        <v>0</v>
      </c>
      <c r="E39" s="26">
        <f t="shared" si="0"/>
        <v>0</v>
      </c>
      <c r="F39" s="150"/>
      <c r="G39" s="184">
        <v>0.80300000000000005</v>
      </c>
      <c r="H39" s="162"/>
      <c r="I39" s="10">
        <v>0.86199999999999999</v>
      </c>
      <c r="J39" s="19">
        <f t="shared" si="3"/>
        <v>1.665</v>
      </c>
      <c r="K39" s="185"/>
      <c r="L39" s="161">
        <v>0.93700000000000006</v>
      </c>
      <c r="M39" s="10">
        <v>0.95599999999999996</v>
      </c>
      <c r="N39" s="19">
        <f t="shared" si="2"/>
        <v>1.893</v>
      </c>
      <c r="O39" s="65">
        <f>N39/N34</f>
        <v>0.74586288416075641</v>
      </c>
    </row>
    <row r="40" spans="1:15">
      <c r="A40" s="15" t="s">
        <v>12</v>
      </c>
      <c r="B40" s="19">
        <v>12.124000000000001</v>
      </c>
      <c r="C40" s="162"/>
      <c r="D40" s="11">
        <v>12.39</v>
      </c>
      <c r="E40" s="26">
        <f t="shared" si="0"/>
        <v>24.514000000000003</v>
      </c>
      <c r="F40" s="151">
        <f>E40/E35</f>
        <v>0.85980849496685507</v>
      </c>
      <c r="G40" s="178">
        <v>1.4379999999999999</v>
      </c>
      <c r="H40" s="162"/>
      <c r="I40" s="11">
        <v>1.4419999999999999</v>
      </c>
      <c r="J40" s="19">
        <f t="shared" si="3"/>
        <v>2.88</v>
      </c>
      <c r="K40" s="179"/>
      <c r="L40" s="162">
        <v>1.7090000000000001</v>
      </c>
      <c r="M40" s="11">
        <v>1.573</v>
      </c>
      <c r="N40" s="19">
        <f t="shared" si="2"/>
        <v>3.282</v>
      </c>
      <c r="O40" s="62">
        <f>N40/N35</f>
        <v>0.74777853725222143</v>
      </c>
    </row>
    <row r="41" spans="1:15">
      <c r="A41" s="15" t="s">
        <v>13</v>
      </c>
      <c r="B41" s="19">
        <v>11.602</v>
      </c>
      <c r="C41" s="162"/>
      <c r="D41" s="11">
        <v>11.595000000000001</v>
      </c>
      <c r="E41" s="26">
        <f t="shared" ref="E41:E72" si="4">SUM(B41,D41)</f>
        <v>23.197000000000003</v>
      </c>
      <c r="F41" s="151">
        <f>E41/E35</f>
        <v>0.81361579741152545</v>
      </c>
      <c r="G41" s="178">
        <v>1.083</v>
      </c>
      <c r="H41" s="162"/>
      <c r="I41" s="11">
        <v>0.98499999999999999</v>
      </c>
      <c r="J41" s="19">
        <f t="shared" si="3"/>
        <v>2.0680000000000001</v>
      </c>
      <c r="K41" s="179">
        <f>J41/J36</f>
        <v>1.7006578947368418</v>
      </c>
      <c r="L41" s="162">
        <v>2.1419999999999999</v>
      </c>
      <c r="M41" s="11">
        <v>1.9390000000000001</v>
      </c>
      <c r="N41" s="19">
        <f t="shared" si="2"/>
        <v>4.0809999999999995</v>
      </c>
      <c r="O41" s="62">
        <f>N41/N35</f>
        <v>0.92982456140350866</v>
      </c>
    </row>
    <row r="42" spans="1:15">
      <c r="A42" s="15" t="s">
        <v>14</v>
      </c>
      <c r="B42" s="20">
        <v>1.837</v>
      </c>
      <c r="C42" s="163"/>
      <c r="D42" s="12">
        <v>1.5229999999999999</v>
      </c>
      <c r="E42" s="26">
        <f t="shared" si="4"/>
        <v>3.36</v>
      </c>
      <c r="F42" s="152">
        <f>E42/E37</f>
        <v>0.26030368763557482</v>
      </c>
      <c r="G42" s="180">
        <v>0.93600000000000005</v>
      </c>
      <c r="H42" s="163"/>
      <c r="I42" s="12">
        <v>0.82099999999999995</v>
      </c>
      <c r="J42" s="19">
        <f t="shared" si="3"/>
        <v>1.7570000000000001</v>
      </c>
      <c r="K42" s="181">
        <f>J42/J37</f>
        <v>1.1993174061433447</v>
      </c>
      <c r="L42" s="163">
        <v>1.639</v>
      </c>
      <c r="M42" s="12">
        <v>1.4610000000000001</v>
      </c>
      <c r="N42" s="19">
        <f t="shared" si="2"/>
        <v>3.1</v>
      </c>
      <c r="O42" s="63">
        <f>N42/N37</f>
        <v>1.3525305410122166</v>
      </c>
    </row>
    <row r="43" spans="1:15" s="2" customFormat="1" ht="14" thickBot="1">
      <c r="A43" s="16">
        <v>2001</v>
      </c>
      <c r="B43" s="23">
        <f>SUM(B39:B42)</f>
        <v>25.562999999999999</v>
      </c>
      <c r="C43" s="164"/>
      <c r="D43" s="13">
        <f>SUM(D39:D42)</f>
        <v>25.507999999999999</v>
      </c>
      <c r="E43" s="27">
        <f t="shared" si="4"/>
        <v>51.070999999999998</v>
      </c>
      <c r="F43" s="153">
        <f>E43/E38</f>
        <v>0.84295051662100151</v>
      </c>
      <c r="G43" s="182">
        <f>SUM(G39:G42)</f>
        <v>4.26</v>
      </c>
      <c r="H43" s="164"/>
      <c r="I43" s="13">
        <f>SUM(I39:I42)</f>
        <v>4.1099999999999994</v>
      </c>
      <c r="J43" s="21">
        <f t="shared" si="3"/>
        <v>8.3699999999999992</v>
      </c>
      <c r="K43" s="183">
        <f>J43/J38</f>
        <v>3.1219694143976127</v>
      </c>
      <c r="L43" s="164">
        <f>SUM(L39:L42)</f>
        <v>6.4270000000000005</v>
      </c>
      <c r="M43" s="13">
        <f>SUM(M39:M42)</f>
        <v>5.9290000000000003</v>
      </c>
      <c r="N43" s="21">
        <f t="shared" si="2"/>
        <v>12.356000000000002</v>
      </c>
      <c r="O43" s="64">
        <f>N43/N38</f>
        <v>0.92825482683494864</v>
      </c>
    </row>
    <row r="44" spans="1:15">
      <c r="A44" s="15" t="s">
        <v>9</v>
      </c>
      <c r="B44" s="22">
        <v>0.6</v>
      </c>
      <c r="C44" s="162"/>
      <c r="D44" s="10">
        <v>0.48399999999999999</v>
      </c>
      <c r="E44" s="26">
        <f t="shared" si="4"/>
        <v>1.0840000000000001</v>
      </c>
      <c r="F44" s="150" t="s">
        <v>15</v>
      </c>
      <c r="G44" s="184">
        <v>0.76700000000000002</v>
      </c>
      <c r="H44" s="162"/>
      <c r="I44" s="10">
        <v>0.7</v>
      </c>
      <c r="J44" s="19">
        <f t="shared" si="3"/>
        <v>1.4670000000000001</v>
      </c>
      <c r="K44" s="185">
        <f>J44/J39</f>
        <v>0.88108108108108107</v>
      </c>
      <c r="L44" s="161">
        <v>1.1579999999999999</v>
      </c>
      <c r="M44" s="10">
        <v>1.1259999999999999</v>
      </c>
      <c r="N44" s="19">
        <f t="shared" si="2"/>
        <v>2.2839999999999998</v>
      </c>
      <c r="O44" s="65">
        <f>N44/N39</f>
        <v>1.2065504490227152</v>
      </c>
    </row>
    <row r="45" spans="1:15">
      <c r="A45" s="15" t="s">
        <v>12</v>
      </c>
      <c r="B45" s="19">
        <v>17.516999999999999</v>
      </c>
      <c r="C45" s="162"/>
      <c r="D45" s="11">
        <v>17.427</v>
      </c>
      <c r="E45" s="26">
        <f t="shared" si="4"/>
        <v>34.944000000000003</v>
      </c>
      <c r="F45" s="151">
        <f>E45/E40</f>
        <v>1.4254711593375213</v>
      </c>
      <c r="G45" s="178">
        <v>0.49</v>
      </c>
      <c r="H45" s="162"/>
      <c r="I45" s="11">
        <v>0.52700000000000002</v>
      </c>
      <c r="J45" s="19">
        <f t="shared" si="3"/>
        <v>1.0169999999999999</v>
      </c>
      <c r="K45" s="179">
        <f>J45/J40</f>
        <v>0.35312499999999997</v>
      </c>
      <c r="L45" s="162">
        <v>1.972</v>
      </c>
      <c r="M45" s="11">
        <v>1.8560000000000001</v>
      </c>
      <c r="N45" s="19">
        <f t="shared" si="2"/>
        <v>3.8280000000000003</v>
      </c>
      <c r="O45" s="62">
        <f>N45/N40</f>
        <v>1.1663619744058502</v>
      </c>
    </row>
    <row r="46" spans="1:15">
      <c r="A46" s="15" t="s">
        <v>13</v>
      </c>
      <c r="B46" s="19">
        <v>38.380000000000003</v>
      </c>
      <c r="C46" s="162"/>
      <c r="D46" s="11">
        <v>39.286000000000001</v>
      </c>
      <c r="E46" s="26">
        <f t="shared" si="4"/>
        <v>77.665999999999997</v>
      </c>
      <c r="F46" s="151">
        <f>E46/E40</f>
        <v>3.1682303989556981</v>
      </c>
      <c r="G46" s="178">
        <v>0.56599999999999995</v>
      </c>
      <c r="H46" s="162"/>
      <c r="I46" s="11">
        <v>0.53300000000000003</v>
      </c>
      <c r="J46" s="19">
        <f t="shared" si="3"/>
        <v>1.099</v>
      </c>
      <c r="K46" s="179">
        <f>J46/J40</f>
        <v>0.38159722222222225</v>
      </c>
      <c r="L46" s="162">
        <v>2.75</v>
      </c>
      <c r="M46" s="11">
        <v>2.9180000000000001</v>
      </c>
      <c r="N46" s="19">
        <f t="shared" si="2"/>
        <v>5.6680000000000001</v>
      </c>
      <c r="O46" s="62">
        <f>N46/N40</f>
        <v>1.7269957343083486</v>
      </c>
    </row>
    <row r="47" spans="1:15">
      <c r="A47" s="15" t="s">
        <v>14</v>
      </c>
      <c r="B47" s="20">
        <v>21.300999999999998</v>
      </c>
      <c r="C47" s="163"/>
      <c r="D47" s="12">
        <v>21.774999999999999</v>
      </c>
      <c r="E47" s="26">
        <f t="shared" si="4"/>
        <v>43.075999999999993</v>
      </c>
      <c r="F47" s="152">
        <f>E47/E42</f>
        <v>12.820238095238095</v>
      </c>
      <c r="G47" s="180">
        <v>2.024</v>
      </c>
      <c r="H47" s="163"/>
      <c r="I47" s="12">
        <v>1.7969999999999999</v>
      </c>
      <c r="J47" s="19">
        <f t="shared" si="3"/>
        <v>3.8209999999999997</v>
      </c>
      <c r="K47" s="181">
        <f>J47/J42</f>
        <v>2.1747296528173021</v>
      </c>
      <c r="L47" s="163">
        <v>1.637</v>
      </c>
      <c r="M47" s="12">
        <v>1.369</v>
      </c>
      <c r="N47" s="19">
        <f t="shared" si="2"/>
        <v>3.0060000000000002</v>
      </c>
      <c r="O47" s="63">
        <f>N47/N42</f>
        <v>0.96967741935483875</v>
      </c>
    </row>
    <row r="48" spans="1:15" s="2" customFormat="1" ht="14" thickBot="1">
      <c r="A48" s="16">
        <v>2002</v>
      </c>
      <c r="B48" s="23">
        <f>SUM(B44:B47)</f>
        <v>77.798000000000002</v>
      </c>
      <c r="C48" s="164"/>
      <c r="D48" s="13">
        <f>SUM(D44:D47)</f>
        <v>78.972000000000008</v>
      </c>
      <c r="E48" s="27">
        <f t="shared" si="4"/>
        <v>156.77000000000001</v>
      </c>
      <c r="F48" s="153">
        <f>E48/E43</f>
        <v>3.0696481369074431</v>
      </c>
      <c r="G48" s="182">
        <f>SUM(G44:G47)</f>
        <v>3.847</v>
      </c>
      <c r="H48" s="164"/>
      <c r="I48" s="13">
        <f>SUM(I44:I47)</f>
        <v>3.5569999999999995</v>
      </c>
      <c r="J48" s="21">
        <f t="shared" si="3"/>
        <v>7.4039999999999999</v>
      </c>
      <c r="K48" s="183">
        <f>J48/J43</f>
        <v>0.88458781362007177</v>
      </c>
      <c r="L48" s="164">
        <f>SUM(L44:L47)</f>
        <v>7.5169999999999995</v>
      </c>
      <c r="M48" s="13">
        <f>SUM(M44:M47)</f>
        <v>7.2690000000000001</v>
      </c>
      <c r="N48" s="21">
        <f t="shared" si="2"/>
        <v>14.786</v>
      </c>
      <c r="O48" s="64">
        <f>N48/N43</f>
        <v>1.1966655875687924</v>
      </c>
    </row>
    <row r="49" spans="1:18">
      <c r="A49" s="15" t="s">
        <v>9</v>
      </c>
      <c r="B49" s="22">
        <v>23.135999999999999</v>
      </c>
      <c r="C49" s="162"/>
      <c r="D49" s="10">
        <v>24.33</v>
      </c>
      <c r="E49" s="26">
        <f t="shared" si="4"/>
        <v>47.465999999999994</v>
      </c>
      <c r="F49" s="150">
        <f>E49/E44</f>
        <v>43.787822878228774</v>
      </c>
      <c r="G49" s="184">
        <v>1.321</v>
      </c>
      <c r="H49" s="162"/>
      <c r="I49" s="10">
        <v>1.4790000000000001</v>
      </c>
      <c r="J49" s="19">
        <f t="shared" si="3"/>
        <v>2.8</v>
      </c>
      <c r="K49" s="185">
        <f>J49/J44</f>
        <v>1.9086571233810494</v>
      </c>
      <c r="L49" s="161">
        <v>0.85299999999999998</v>
      </c>
      <c r="M49" s="10">
        <v>0.85799999999999998</v>
      </c>
      <c r="N49" s="19">
        <f t="shared" si="2"/>
        <v>1.7109999999999999</v>
      </c>
      <c r="O49" s="65">
        <f>N49/N44</f>
        <v>0.74912434325744304</v>
      </c>
    </row>
    <row r="50" spans="1:18">
      <c r="A50" s="15" t="s">
        <v>12</v>
      </c>
      <c r="B50" s="19">
        <v>39.237000000000002</v>
      </c>
      <c r="C50" s="162"/>
      <c r="D50" s="11">
        <v>40.127000000000002</v>
      </c>
      <c r="E50" s="26">
        <f t="shared" si="4"/>
        <v>79.364000000000004</v>
      </c>
      <c r="F50" s="151">
        <f>E50/E45</f>
        <v>2.27117673992674</v>
      </c>
      <c r="G50" s="178">
        <v>0.108</v>
      </c>
      <c r="H50" s="162"/>
      <c r="I50" s="11">
        <v>7.5999999999999998E-2</v>
      </c>
      <c r="J50" s="19">
        <f t="shared" si="3"/>
        <v>0.184</v>
      </c>
      <c r="K50" s="179">
        <f>J50/J45</f>
        <v>0.1809242871189774</v>
      </c>
      <c r="L50" s="162">
        <v>1.8029999999999999</v>
      </c>
      <c r="M50" s="11">
        <v>1.5469999999999999</v>
      </c>
      <c r="N50" s="19">
        <f t="shared" si="2"/>
        <v>3.3499999999999996</v>
      </c>
      <c r="O50" s="62">
        <f>N50/N45</f>
        <v>0.87513061650992674</v>
      </c>
    </row>
    <row r="51" spans="1:18">
      <c r="A51" s="15" t="s">
        <v>13</v>
      </c>
      <c r="B51" s="50">
        <v>51.81</v>
      </c>
      <c r="C51" s="165"/>
      <c r="D51" s="51">
        <v>52.817999999999998</v>
      </c>
      <c r="E51" s="26">
        <f t="shared" si="4"/>
        <v>104.628</v>
      </c>
      <c r="F51" s="151">
        <f>E51/E45</f>
        <v>2.9941620879120876</v>
      </c>
      <c r="G51" s="186">
        <v>1.7210000000000001</v>
      </c>
      <c r="H51" s="165"/>
      <c r="I51" s="51">
        <v>1.7310000000000001</v>
      </c>
      <c r="J51" s="19">
        <f t="shared" si="3"/>
        <v>3.452</v>
      </c>
      <c r="K51" s="179">
        <f>J51/J45</f>
        <v>3.3942969518190762</v>
      </c>
      <c r="L51" s="165">
        <v>3.081</v>
      </c>
      <c r="M51" s="51">
        <v>3.0990000000000002</v>
      </c>
      <c r="N51" s="19">
        <f t="shared" si="2"/>
        <v>6.18</v>
      </c>
      <c r="O51" s="62">
        <f>N51/N45</f>
        <v>1.6144200626959246</v>
      </c>
    </row>
    <row r="52" spans="1:18">
      <c r="A52" s="15" t="s">
        <v>14</v>
      </c>
      <c r="B52" s="52">
        <v>23.018999999999998</v>
      </c>
      <c r="C52" s="166"/>
      <c r="D52" s="53">
        <v>23.550999999999998</v>
      </c>
      <c r="E52" s="26">
        <f t="shared" si="4"/>
        <v>46.569999999999993</v>
      </c>
      <c r="F52" s="152">
        <f>E52/E47</f>
        <v>1.0811124524096944</v>
      </c>
      <c r="G52" s="187">
        <v>0.749</v>
      </c>
      <c r="H52" s="166"/>
      <c r="I52" s="53">
        <v>0.84699999999999998</v>
      </c>
      <c r="J52" s="19">
        <f t="shared" si="3"/>
        <v>1.5960000000000001</v>
      </c>
      <c r="K52" s="181">
        <f>J52/J47</f>
        <v>0.41769170374247583</v>
      </c>
      <c r="L52" s="166">
        <v>0.54600000000000004</v>
      </c>
      <c r="M52" s="53">
        <v>0.375</v>
      </c>
      <c r="N52" s="19">
        <f t="shared" si="2"/>
        <v>0.92100000000000004</v>
      </c>
      <c r="O52" s="63">
        <f>N52/N47</f>
        <v>0.30638722554890219</v>
      </c>
    </row>
    <row r="53" spans="1:18" s="2" customFormat="1" ht="14" thickBot="1">
      <c r="A53" s="16">
        <v>2003</v>
      </c>
      <c r="B53" s="21">
        <f>SUM(B49:B52)</f>
        <v>137.202</v>
      </c>
      <c r="C53" s="160"/>
      <c r="D53" s="13">
        <f>SUM(D49:D52)</f>
        <v>140.82599999999999</v>
      </c>
      <c r="E53" s="27">
        <f t="shared" si="4"/>
        <v>278.02800000000002</v>
      </c>
      <c r="F53" s="153">
        <f>E53/E48</f>
        <v>1.7734770683166423</v>
      </c>
      <c r="G53" s="182">
        <f>SUM(G49:G52)</f>
        <v>3.8990000000000005</v>
      </c>
      <c r="H53" s="164"/>
      <c r="I53" s="13">
        <f>SUM(I49:I52)</f>
        <v>4.1330000000000009</v>
      </c>
      <c r="J53" s="21">
        <f t="shared" si="3"/>
        <v>8.0320000000000018</v>
      </c>
      <c r="K53" s="183">
        <f>J53/J48</f>
        <v>1.0848190167477041</v>
      </c>
      <c r="L53" s="164">
        <f>SUM(L49:L52)</f>
        <v>6.2830000000000004</v>
      </c>
      <c r="M53" s="13">
        <f>SUM(M49:M52)</f>
        <v>5.8789999999999996</v>
      </c>
      <c r="N53" s="21">
        <f t="shared" si="2"/>
        <v>12.161999999999999</v>
      </c>
      <c r="O53" s="64">
        <f>N53/N48</f>
        <v>0.8225348302448261</v>
      </c>
    </row>
    <row r="54" spans="1:18">
      <c r="A54" s="15" t="s">
        <v>9</v>
      </c>
      <c r="B54" s="22">
        <v>20.276</v>
      </c>
      <c r="C54" s="162"/>
      <c r="D54" s="10">
        <v>22.158999999999999</v>
      </c>
      <c r="E54" s="26">
        <f t="shared" si="4"/>
        <v>42.435000000000002</v>
      </c>
      <c r="F54" s="150">
        <f>E54/E49</f>
        <v>0.8940083428138037</v>
      </c>
      <c r="G54" s="184">
        <v>2.738</v>
      </c>
      <c r="H54" s="162"/>
      <c r="I54" s="10">
        <v>3.3679999999999999</v>
      </c>
      <c r="J54" s="19">
        <f t="shared" si="3"/>
        <v>6.1059999999999999</v>
      </c>
      <c r="K54" s="185">
        <f>J54/J49</f>
        <v>2.1807142857142856</v>
      </c>
      <c r="L54" s="161">
        <v>0.78600000000000003</v>
      </c>
      <c r="M54" s="10">
        <v>0.72699999999999998</v>
      </c>
      <c r="N54" s="19">
        <f t="shared" ref="N54:N63" si="5">SUM(L54,M54)</f>
        <v>1.5129999999999999</v>
      </c>
      <c r="O54" s="65">
        <f>N54/N49</f>
        <v>0.88427819988310929</v>
      </c>
    </row>
    <row r="55" spans="1:18">
      <c r="A55" s="15" t="s">
        <v>12</v>
      </c>
      <c r="B55" s="19">
        <v>31.902000000000001</v>
      </c>
      <c r="C55" s="162"/>
      <c r="D55" s="11">
        <v>33.259</v>
      </c>
      <c r="E55" s="26">
        <f t="shared" si="4"/>
        <v>65.161000000000001</v>
      </c>
      <c r="F55" s="151">
        <f>E55/E50</f>
        <v>0.82103976614081953</v>
      </c>
      <c r="G55" s="178">
        <v>3.1040000000000001</v>
      </c>
      <c r="H55" s="162"/>
      <c r="I55" s="11">
        <v>3.76</v>
      </c>
      <c r="J55" s="19">
        <f t="shared" si="3"/>
        <v>6.8639999999999999</v>
      </c>
      <c r="K55" s="179">
        <f>J55/J50</f>
        <v>37.304347826086953</v>
      </c>
      <c r="L55" s="162">
        <v>2.2999999999999998</v>
      </c>
      <c r="M55" s="11">
        <v>2.2200000000000002</v>
      </c>
      <c r="N55" s="19">
        <f t="shared" si="5"/>
        <v>4.5199999999999996</v>
      </c>
      <c r="O55" s="62">
        <f>N55/N50</f>
        <v>1.3492537313432835</v>
      </c>
    </row>
    <row r="56" spans="1:18">
      <c r="A56" s="15" t="s">
        <v>13</v>
      </c>
      <c r="B56" s="50">
        <v>49.694000000000003</v>
      </c>
      <c r="C56" s="165"/>
      <c r="D56" s="51">
        <v>50.076000000000001</v>
      </c>
      <c r="E56" s="26">
        <f t="shared" si="4"/>
        <v>99.77000000000001</v>
      </c>
      <c r="F56" s="151">
        <f>E56/E50</f>
        <v>1.2571190968197168</v>
      </c>
      <c r="G56" s="186">
        <v>4.6710000000000003</v>
      </c>
      <c r="H56" s="165"/>
      <c r="I56" s="51">
        <v>4.2949999999999999</v>
      </c>
      <c r="J56" s="19">
        <f t="shared" si="3"/>
        <v>8.9660000000000011</v>
      </c>
      <c r="K56" s="179">
        <f>J56/J50</f>
        <v>48.728260869565226</v>
      </c>
      <c r="L56" s="165">
        <v>3.419</v>
      </c>
      <c r="M56" s="51">
        <v>3.16</v>
      </c>
      <c r="N56" s="19">
        <f t="shared" si="5"/>
        <v>6.5790000000000006</v>
      </c>
      <c r="O56" s="62">
        <f>N56/N50</f>
        <v>1.9638805970149258</v>
      </c>
    </row>
    <row r="57" spans="1:18">
      <c r="A57" s="15" t="s">
        <v>14</v>
      </c>
      <c r="B57" s="52">
        <v>11.343</v>
      </c>
      <c r="C57" s="166"/>
      <c r="D57" s="53">
        <v>10.765000000000001</v>
      </c>
      <c r="E57" s="26">
        <f t="shared" si="4"/>
        <v>22.108000000000001</v>
      </c>
      <c r="F57" s="152">
        <f>E57/E52</f>
        <v>0.47472621859566255</v>
      </c>
      <c r="G57" s="187">
        <v>3.379</v>
      </c>
      <c r="H57" s="166"/>
      <c r="I57" s="53">
        <v>3.5720000000000001</v>
      </c>
      <c r="J57" s="19">
        <f t="shared" si="3"/>
        <v>6.9510000000000005</v>
      </c>
      <c r="K57" s="181">
        <f>J57/J52</f>
        <v>4.3552631578947372</v>
      </c>
      <c r="L57" s="166">
        <v>1.6990000000000001</v>
      </c>
      <c r="M57" s="53">
        <v>1.2190000000000001</v>
      </c>
      <c r="N57" s="19">
        <f t="shared" si="5"/>
        <v>2.9180000000000001</v>
      </c>
      <c r="O57" s="63">
        <f t="shared" ref="O57:O65" si="6">N57/N52</f>
        <v>3.1682953311617807</v>
      </c>
    </row>
    <row r="58" spans="1:18" ht="14" thickBot="1">
      <c r="A58" s="328">
        <v>2004</v>
      </c>
      <c r="B58" s="21">
        <f>SUM(B54:B57)</f>
        <v>113.215</v>
      </c>
      <c r="C58" s="160"/>
      <c r="D58" s="13">
        <f>SUM(D54:D57)</f>
        <v>116.259</v>
      </c>
      <c r="E58" s="27">
        <f t="shared" si="4"/>
        <v>229.47399999999999</v>
      </c>
      <c r="F58" s="153">
        <f>E58/E53</f>
        <v>0.82536291308789034</v>
      </c>
      <c r="G58" s="182">
        <f>SUM(G54:G57)</f>
        <v>13.892000000000001</v>
      </c>
      <c r="H58" s="164"/>
      <c r="I58" s="13">
        <f>SUM(I54:I57)</f>
        <v>14.995000000000001</v>
      </c>
      <c r="J58" s="21">
        <f t="shared" si="3"/>
        <v>28.887</v>
      </c>
      <c r="K58" s="183">
        <f>J58/J53</f>
        <v>3.5964890438247004</v>
      </c>
      <c r="L58" s="160">
        <f>SUM(L54:L57)</f>
        <v>8.2040000000000006</v>
      </c>
      <c r="M58" s="13">
        <f>SUM(M54:M57)</f>
        <v>7.3260000000000005</v>
      </c>
      <c r="N58" s="21">
        <f t="shared" si="5"/>
        <v>15.530000000000001</v>
      </c>
      <c r="O58" s="64">
        <f t="shared" si="6"/>
        <v>1.2769281368196022</v>
      </c>
      <c r="P58" s="327" t="s">
        <v>16</v>
      </c>
      <c r="Q58" s="326"/>
      <c r="R58" s="326"/>
    </row>
    <row r="59" spans="1:18">
      <c r="A59" s="15" t="s">
        <v>9</v>
      </c>
      <c r="B59" s="22">
        <v>9.1189999999999998</v>
      </c>
      <c r="C59" s="162"/>
      <c r="D59" s="10">
        <v>11.162000000000001</v>
      </c>
      <c r="E59" s="26">
        <f t="shared" si="4"/>
        <v>20.280999999999999</v>
      </c>
      <c r="F59" s="150">
        <f>E59/E54</f>
        <v>0.47793095322257567</v>
      </c>
      <c r="G59" s="184">
        <v>2.395</v>
      </c>
      <c r="H59" s="162"/>
      <c r="I59" s="10">
        <v>3.044</v>
      </c>
      <c r="J59" s="19">
        <f t="shared" ref="J59:J68" si="7">SUM(G59,I59)</f>
        <v>5.4390000000000001</v>
      </c>
      <c r="K59" s="185">
        <f>J59/J54</f>
        <v>0.89076318375368491</v>
      </c>
      <c r="L59" s="161">
        <v>1.1000000000000001</v>
      </c>
      <c r="M59" s="10">
        <v>1.083</v>
      </c>
      <c r="N59" s="19">
        <f t="shared" si="5"/>
        <v>2.1829999999999998</v>
      </c>
      <c r="O59" s="65">
        <f t="shared" si="6"/>
        <v>1.4428288169200265</v>
      </c>
    </row>
    <row r="60" spans="1:18">
      <c r="A60" s="15" t="s">
        <v>12</v>
      </c>
      <c r="B60" s="19">
        <v>28.741</v>
      </c>
      <c r="C60" s="162"/>
      <c r="D60" s="11">
        <v>32.348999999999997</v>
      </c>
      <c r="E60" s="26">
        <f t="shared" si="4"/>
        <v>61.089999999999996</v>
      </c>
      <c r="F60" s="151">
        <f>E60/E55</f>
        <v>0.93752397906723339</v>
      </c>
      <c r="G60" s="178">
        <v>5.5780000000000003</v>
      </c>
      <c r="H60" s="162"/>
      <c r="I60" s="11">
        <v>7.0119999999999996</v>
      </c>
      <c r="J60" s="19">
        <f t="shared" si="7"/>
        <v>12.59</v>
      </c>
      <c r="K60" s="179">
        <f>J60/J55</f>
        <v>1.8342074592074593</v>
      </c>
      <c r="L60" s="162">
        <v>2.5830000000000002</v>
      </c>
      <c r="M60" s="11">
        <v>2.2639999999999998</v>
      </c>
      <c r="N60" s="19">
        <f t="shared" si="5"/>
        <v>4.8469999999999995</v>
      </c>
      <c r="O60" s="62">
        <f t="shared" si="6"/>
        <v>1.0723451327433628</v>
      </c>
    </row>
    <row r="61" spans="1:18">
      <c r="A61" s="15" t="s">
        <v>13</v>
      </c>
      <c r="B61" s="50">
        <v>50.27</v>
      </c>
      <c r="C61" s="165"/>
      <c r="D61" s="51">
        <v>52.268000000000001</v>
      </c>
      <c r="E61" s="26">
        <f t="shared" si="4"/>
        <v>102.53800000000001</v>
      </c>
      <c r="F61" s="151">
        <f>E61/E55</f>
        <v>1.5736099814306104</v>
      </c>
      <c r="G61" s="186">
        <v>9.8420000000000005</v>
      </c>
      <c r="H61" s="165"/>
      <c r="I61" s="51">
        <v>9.6329999999999991</v>
      </c>
      <c r="J61" s="19">
        <f t="shared" si="7"/>
        <v>19.475000000000001</v>
      </c>
      <c r="K61" s="179">
        <f>J61/J55</f>
        <v>2.8372668997669002</v>
      </c>
      <c r="L61" s="165">
        <v>3.3570000000000002</v>
      </c>
      <c r="M61" s="51">
        <v>3.4060000000000001</v>
      </c>
      <c r="N61" s="19">
        <f t="shared" si="5"/>
        <v>6.7629999999999999</v>
      </c>
      <c r="O61" s="62">
        <f t="shared" si="6"/>
        <v>1.0279677762577899</v>
      </c>
    </row>
    <row r="62" spans="1:18">
      <c r="A62" s="15" t="s">
        <v>14</v>
      </c>
      <c r="B62" s="52">
        <v>5.3860000000000001</v>
      </c>
      <c r="C62" s="166"/>
      <c r="D62" s="53">
        <v>5.9</v>
      </c>
      <c r="E62" s="26">
        <f t="shared" si="4"/>
        <v>11.286000000000001</v>
      </c>
      <c r="F62" s="152">
        <f>E62/E57</f>
        <v>0.51049393884566674</v>
      </c>
      <c r="G62" s="187">
        <v>8.9329999999999998</v>
      </c>
      <c r="H62" s="166"/>
      <c r="I62" s="53">
        <v>9.3510000000000009</v>
      </c>
      <c r="J62" s="19">
        <f t="shared" si="7"/>
        <v>18.283999999999999</v>
      </c>
      <c r="K62" s="181">
        <f>J62/J57</f>
        <v>2.6304128902316211</v>
      </c>
      <c r="L62" s="166">
        <v>8.0000000000000002E-3</v>
      </c>
      <c r="M62" s="53">
        <v>1.0999999999999999E-2</v>
      </c>
      <c r="N62" s="19">
        <f t="shared" si="5"/>
        <v>1.9E-2</v>
      </c>
      <c r="O62" s="63">
        <f t="shared" si="6"/>
        <v>6.5113091158327616E-3</v>
      </c>
    </row>
    <row r="63" spans="1:18" ht="14" thickBot="1">
      <c r="A63" s="329">
        <v>2005</v>
      </c>
      <c r="B63" s="79">
        <f>SUM(B59:B62)</f>
        <v>93.515999999999991</v>
      </c>
      <c r="C63" s="167"/>
      <c r="D63" s="80">
        <f>SUM(D59:D62)</f>
        <v>101.679</v>
      </c>
      <c r="E63" s="81">
        <f t="shared" si="4"/>
        <v>195.19499999999999</v>
      </c>
      <c r="F63" s="154">
        <f>E63/E58</f>
        <v>0.85061924226709784</v>
      </c>
      <c r="G63" s="188">
        <f>SUM(G59:G62)</f>
        <v>26.748000000000001</v>
      </c>
      <c r="H63" s="302"/>
      <c r="I63" s="80">
        <f>SUM(I59:I62)</f>
        <v>29.04</v>
      </c>
      <c r="J63" s="79">
        <f t="shared" si="7"/>
        <v>55.787999999999997</v>
      </c>
      <c r="K63" s="189">
        <f>J63/J58</f>
        <v>1.9312493509190984</v>
      </c>
      <c r="L63" s="167">
        <f>SUM(L59:L62)</f>
        <v>7.0480000000000009</v>
      </c>
      <c r="M63" s="80">
        <f>SUM(M59:M62)</f>
        <v>6.7640000000000002</v>
      </c>
      <c r="N63" s="79">
        <f t="shared" si="5"/>
        <v>13.812000000000001</v>
      </c>
      <c r="O63" s="82">
        <f t="shared" si="6"/>
        <v>0.88937540244687707</v>
      </c>
    </row>
    <row r="64" spans="1:18">
      <c r="A64" s="107" t="s">
        <v>9</v>
      </c>
      <c r="B64" s="108">
        <v>1.4179999999999999</v>
      </c>
      <c r="C64" s="276"/>
      <c r="D64" s="109">
        <v>2.3740000000000001</v>
      </c>
      <c r="E64" s="110">
        <f t="shared" si="4"/>
        <v>3.7919999999999998</v>
      </c>
      <c r="F64" s="155">
        <f>E64/E59</f>
        <v>0.186973028943346</v>
      </c>
      <c r="G64" s="190">
        <v>7.4269999999999996</v>
      </c>
      <c r="H64" s="276"/>
      <c r="I64" s="109">
        <v>11.574999999999999</v>
      </c>
      <c r="J64" s="110">
        <f t="shared" si="7"/>
        <v>19.001999999999999</v>
      </c>
      <c r="K64" s="191">
        <f>J64/J59</f>
        <v>3.4936569222283507</v>
      </c>
      <c r="L64" s="111">
        <v>7.0000000000000001E-3</v>
      </c>
      <c r="M64" s="112">
        <v>1.2999999999999999E-2</v>
      </c>
      <c r="N64" s="113">
        <f t="shared" ref="N64:N72" si="8">SUM(L64,M64)</f>
        <v>0.02</v>
      </c>
      <c r="O64" s="90">
        <f t="shared" si="6"/>
        <v>9.1617040769583144E-3</v>
      </c>
    </row>
    <row r="65" spans="1:15">
      <c r="A65" s="114" t="s">
        <v>12</v>
      </c>
      <c r="B65" s="115">
        <v>36.279000000000003</v>
      </c>
      <c r="C65" s="236"/>
      <c r="D65" s="116">
        <v>39.871000000000002</v>
      </c>
      <c r="E65" s="117">
        <f t="shared" si="4"/>
        <v>76.150000000000006</v>
      </c>
      <c r="F65" s="156">
        <f>E65/E60</f>
        <v>1.2465215256179409</v>
      </c>
      <c r="G65" s="192">
        <v>12.646000000000001</v>
      </c>
      <c r="H65" s="236"/>
      <c r="I65" s="116">
        <v>15.446999999999999</v>
      </c>
      <c r="J65" s="117">
        <f t="shared" si="7"/>
        <v>28.093</v>
      </c>
      <c r="K65" s="193">
        <f>J65/J60</f>
        <v>2.2313741064336776</v>
      </c>
      <c r="L65" s="118">
        <v>1.7000000000000001E-2</v>
      </c>
      <c r="M65" s="119">
        <v>1.2E-2</v>
      </c>
      <c r="N65" s="120">
        <f t="shared" si="8"/>
        <v>2.9000000000000001E-2</v>
      </c>
      <c r="O65" s="92">
        <f t="shared" si="6"/>
        <v>5.9830823189601827E-3</v>
      </c>
    </row>
    <row r="66" spans="1:15">
      <c r="A66" s="114" t="s">
        <v>13</v>
      </c>
      <c r="B66" s="115">
        <v>58.790999999999997</v>
      </c>
      <c r="C66" s="236"/>
      <c r="D66" s="116">
        <v>60.01</v>
      </c>
      <c r="E66" s="117">
        <f t="shared" si="4"/>
        <v>118.80099999999999</v>
      </c>
      <c r="F66" s="156">
        <f>E66/E60</f>
        <v>1.9446881650024552</v>
      </c>
      <c r="G66" s="192">
        <v>19.291</v>
      </c>
      <c r="H66" s="236"/>
      <c r="I66" s="116">
        <v>21.6</v>
      </c>
      <c r="J66" s="117">
        <f t="shared" si="7"/>
        <v>40.891000000000005</v>
      </c>
      <c r="K66" s="193">
        <f>J66/J60</f>
        <v>3.2478951548848296</v>
      </c>
      <c r="L66" s="118">
        <v>2.1999999999999999E-2</v>
      </c>
      <c r="M66" s="127">
        <v>1.2999999999999999E-2</v>
      </c>
      <c r="N66" s="128">
        <f t="shared" si="8"/>
        <v>3.4999999999999996E-2</v>
      </c>
      <c r="O66" s="92">
        <f>N66/N60</f>
        <v>7.2209614194347019E-3</v>
      </c>
    </row>
    <row r="67" spans="1:15">
      <c r="A67" s="121" t="s">
        <v>14</v>
      </c>
      <c r="B67" s="122">
        <v>24.911999999999999</v>
      </c>
      <c r="C67" s="298"/>
      <c r="D67" s="123">
        <v>23.23</v>
      </c>
      <c r="E67" s="124">
        <f t="shared" si="4"/>
        <v>48.141999999999996</v>
      </c>
      <c r="F67" s="157">
        <f>E67/E62</f>
        <v>4.2656388445862126</v>
      </c>
      <c r="G67" s="194">
        <v>10.773999999999999</v>
      </c>
      <c r="H67" s="298"/>
      <c r="I67" s="123">
        <v>13.7</v>
      </c>
      <c r="J67" s="124">
        <f t="shared" si="7"/>
        <v>24.473999999999997</v>
      </c>
      <c r="K67" s="195">
        <f t="shared" ref="K67:K73" si="9">J67/J62</f>
        <v>1.3385473638153575</v>
      </c>
      <c r="L67" s="126">
        <v>5.7000000000000002E-2</v>
      </c>
      <c r="M67" s="129">
        <v>1.2E-2</v>
      </c>
      <c r="N67" s="130">
        <f t="shared" si="8"/>
        <v>6.9000000000000006E-2</v>
      </c>
      <c r="O67" s="125">
        <f t="shared" ref="O67:O73" si="10">N67/N62</f>
        <v>3.6315789473684212</v>
      </c>
    </row>
    <row r="68" spans="1:15" ht="13.5" thickBot="1">
      <c r="A68" s="330">
        <v>2006</v>
      </c>
      <c r="B68" s="94">
        <f>SUM(B64:B67)</f>
        <v>121.4</v>
      </c>
      <c r="C68" s="299"/>
      <c r="D68" s="95">
        <f>SUM(D64:D67)</f>
        <v>125.485</v>
      </c>
      <c r="E68" s="97">
        <f t="shared" si="4"/>
        <v>246.88499999999999</v>
      </c>
      <c r="F68" s="158">
        <f>E68/E63</f>
        <v>1.2648121109659571</v>
      </c>
      <c r="G68" s="196">
        <f>SUM(G64:G67)</f>
        <v>50.138000000000005</v>
      </c>
      <c r="H68" s="299"/>
      <c r="I68" s="95">
        <f>SUM(I64:I67)</f>
        <v>62.322000000000003</v>
      </c>
      <c r="J68" s="97">
        <f t="shared" si="7"/>
        <v>112.46000000000001</v>
      </c>
      <c r="K68" s="197">
        <f t="shared" si="9"/>
        <v>2.0158457015845705</v>
      </c>
      <c r="L68" s="99">
        <f>SUM(L64:L67)</f>
        <v>0.10300000000000001</v>
      </c>
      <c r="M68" s="98">
        <f>SUM(M64:M67)</f>
        <v>0.05</v>
      </c>
      <c r="N68" s="83">
        <f t="shared" si="8"/>
        <v>0.15300000000000002</v>
      </c>
      <c r="O68" s="93">
        <f t="shared" si="10"/>
        <v>1.1077324066029541E-2</v>
      </c>
    </row>
    <row r="69" spans="1:15">
      <c r="A69" s="133" t="s">
        <v>9</v>
      </c>
      <c r="B69" s="108">
        <v>15.613</v>
      </c>
      <c r="C69" s="276"/>
      <c r="D69" s="109">
        <v>20.245000000000001</v>
      </c>
      <c r="E69" s="110">
        <f t="shared" si="4"/>
        <v>35.858000000000004</v>
      </c>
      <c r="F69" s="155">
        <f>E69/E64</f>
        <v>9.4562236286919852</v>
      </c>
      <c r="G69" s="190">
        <v>9.4890000000000008</v>
      </c>
      <c r="H69" s="276"/>
      <c r="I69" s="109">
        <v>11.151</v>
      </c>
      <c r="J69" s="139">
        <f t="shared" ref="J69:J78" si="11">SUM(G69,I69)</f>
        <v>20.64</v>
      </c>
      <c r="K69" s="191">
        <f t="shared" si="9"/>
        <v>1.0862014524786865</v>
      </c>
      <c r="L69" s="131">
        <v>8.9999999999999993E-3</v>
      </c>
      <c r="M69" s="135">
        <v>6.0000000000000001E-3</v>
      </c>
      <c r="N69" s="137">
        <f t="shared" si="8"/>
        <v>1.4999999999999999E-2</v>
      </c>
      <c r="O69" s="141">
        <f t="shared" si="10"/>
        <v>0.75</v>
      </c>
    </row>
    <row r="70" spans="1:15">
      <c r="A70" s="134" t="s">
        <v>12</v>
      </c>
      <c r="B70" s="115">
        <v>59.872999999999998</v>
      </c>
      <c r="C70" s="236"/>
      <c r="D70" s="116">
        <v>64.316000000000003</v>
      </c>
      <c r="E70" s="117">
        <f t="shared" si="4"/>
        <v>124.18899999999999</v>
      </c>
      <c r="F70" s="156">
        <f>E70/E65</f>
        <v>1.6308470124753773</v>
      </c>
      <c r="G70" s="192">
        <v>13.739000000000001</v>
      </c>
      <c r="H70" s="236"/>
      <c r="I70" s="116">
        <v>14.304</v>
      </c>
      <c r="J70" s="140">
        <f t="shared" si="11"/>
        <v>28.042999999999999</v>
      </c>
      <c r="K70" s="193">
        <f t="shared" si="9"/>
        <v>0.99822019720214994</v>
      </c>
      <c r="L70" s="132">
        <v>1.7000000000000001E-2</v>
      </c>
      <c r="M70" s="136">
        <v>1.4999999999999999E-2</v>
      </c>
      <c r="N70" s="138">
        <f t="shared" si="8"/>
        <v>3.2000000000000001E-2</v>
      </c>
      <c r="O70" s="147">
        <f t="shared" si="10"/>
        <v>1.103448275862069</v>
      </c>
    </row>
    <row r="71" spans="1:15">
      <c r="A71" s="134" t="s">
        <v>13</v>
      </c>
      <c r="B71" s="115">
        <v>104.084</v>
      </c>
      <c r="C71" s="236"/>
      <c r="D71" s="116">
        <v>103.855</v>
      </c>
      <c r="E71" s="117">
        <f t="shared" si="4"/>
        <v>207.93900000000002</v>
      </c>
      <c r="F71" s="156">
        <f>E71/E65</f>
        <v>2.7306500328299408</v>
      </c>
      <c r="G71" s="192">
        <v>18.120999999999999</v>
      </c>
      <c r="H71" s="236"/>
      <c r="I71" s="116">
        <v>19.007000000000001</v>
      </c>
      <c r="J71" s="140">
        <f t="shared" si="11"/>
        <v>37.128</v>
      </c>
      <c r="K71" s="193">
        <f t="shared" si="9"/>
        <v>0.90797485999364147</v>
      </c>
      <c r="L71" s="132">
        <v>1.4E-2</v>
      </c>
      <c r="M71" s="136">
        <v>1.7000000000000001E-2</v>
      </c>
      <c r="N71" s="138">
        <f t="shared" si="8"/>
        <v>3.1E-2</v>
      </c>
      <c r="O71" s="147">
        <f t="shared" si="10"/>
        <v>0.88571428571428579</v>
      </c>
    </row>
    <row r="72" spans="1:15">
      <c r="A72" s="134" t="s">
        <v>14</v>
      </c>
      <c r="B72" s="115">
        <v>38.691000000000003</v>
      </c>
      <c r="C72" s="236"/>
      <c r="D72" s="116">
        <v>35.237000000000002</v>
      </c>
      <c r="E72" s="117">
        <f t="shared" si="4"/>
        <v>73.927999999999997</v>
      </c>
      <c r="F72" s="156">
        <f>E72/E67</f>
        <v>1.5356237796518633</v>
      </c>
      <c r="G72" s="192">
        <v>9.5950000000000006</v>
      </c>
      <c r="H72" s="236"/>
      <c r="I72" s="116">
        <v>9.016</v>
      </c>
      <c r="J72" s="140">
        <f t="shared" si="11"/>
        <v>18.611000000000001</v>
      </c>
      <c r="K72" s="193">
        <f t="shared" si="9"/>
        <v>0.7604396502410723</v>
      </c>
      <c r="L72" s="132">
        <v>2.1000000000000001E-2</v>
      </c>
      <c r="M72" s="136">
        <v>1.7000000000000001E-2</v>
      </c>
      <c r="N72" s="138">
        <f t="shared" si="8"/>
        <v>3.8000000000000006E-2</v>
      </c>
      <c r="O72" s="147">
        <f t="shared" si="10"/>
        <v>0.55072463768115942</v>
      </c>
    </row>
    <row r="73" spans="1:15" ht="13.5" thickBot="1">
      <c r="A73" s="331">
        <v>2007</v>
      </c>
      <c r="B73" s="96">
        <f>SUM(B69:B72)</f>
        <v>218.261</v>
      </c>
      <c r="C73" s="299"/>
      <c r="D73" s="95">
        <f>SUM(D69:D72)</f>
        <v>223.65299999999999</v>
      </c>
      <c r="E73" s="97">
        <f t="shared" ref="E73:E82" si="12">SUM(B73,D73)</f>
        <v>441.91399999999999</v>
      </c>
      <c r="F73" s="158">
        <f>E73/E68</f>
        <v>1.789958887741256</v>
      </c>
      <c r="G73" s="196">
        <f>SUM(G69:G72)</f>
        <v>50.944000000000003</v>
      </c>
      <c r="H73" s="299"/>
      <c r="I73" s="95">
        <f>SUM(I69:I72)</f>
        <v>53.478000000000002</v>
      </c>
      <c r="J73" s="145">
        <f t="shared" si="11"/>
        <v>104.422</v>
      </c>
      <c r="K73" s="197">
        <f t="shared" si="9"/>
        <v>0.92852569802596474</v>
      </c>
      <c r="L73" s="142">
        <f>SUM(L69:L72)</f>
        <v>6.0999999999999999E-2</v>
      </c>
      <c r="M73" s="143">
        <f>SUM(M69:M72)</f>
        <v>5.5E-2</v>
      </c>
      <c r="N73" s="144">
        <f t="shared" ref="N73:N78" si="13">SUM(L73,M73)</f>
        <v>0.11599999999999999</v>
      </c>
      <c r="O73" s="146">
        <f t="shared" si="10"/>
        <v>0.75816993464052274</v>
      </c>
    </row>
    <row r="74" spans="1:15">
      <c r="A74" s="198" t="s">
        <v>9</v>
      </c>
      <c r="B74" s="235">
        <v>28.277999999999999</v>
      </c>
      <c r="C74" s="236"/>
      <c r="D74" s="236">
        <v>34.148000000000003</v>
      </c>
      <c r="E74" s="110">
        <f t="shared" si="12"/>
        <v>62.426000000000002</v>
      </c>
      <c r="F74" s="8">
        <f>E74/E69</f>
        <v>1.7409225277483404</v>
      </c>
      <c r="G74" s="237">
        <v>6.1040000000000001</v>
      </c>
      <c r="H74" s="276"/>
      <c r="I74" s="238">
        <v>8.484</v>
      </c>
      <c r="J74" s="139">
        <f t="shared" si="11"/>
        <v>14.588000000000001</v>
      </c>
      <c r="K74" s="231">
        <f t="shared" ref="K74:K83" si="14">J74/J69</f>
        <v>0.70678294573643419</v>
      </c>
      <c r="L74" s="38">
        <v>2.5999999999999999E-2</v>
      </c>
      <c r="M74" s="264">
        <v>1.4E-2</v>
      </c>
      <c r="N74" s="38">
        <f t="shared" si="13"/>
        <v>0.04</v>
      </c>
      <c r="O74" s="265">
        <f t="shared" ref="O74:O83" si="15">N74/N69</f>
        <v>2.666666666666667</v>
      </c>
    </row>
    <row r="75" spans="1:15">
      <c r="A75" s="198" t="s">
        <v>12</v>
      </c>
      <c r="B75" s="240">
        <v>56.567999999999998</v>
      </c>
      <c r="C75" s="236"/>
      <c r="D75" s="236">
        <v>63.395000000000003</v>
      </c>
      <c r="E75" s="117">
        <f t="shared" si="12"/>
        <v>119.96299999999999</v>
      </c>
      <c r="F75" s="8">
        <f>E75/E70</f>
        <v>0.96597122128368862</v>
      </c>
      <c r="G75" s="241">
        <v>9.7119999999999997</v>
      </c>
      <c r="H75" s="236"/>
      <c r="I75" s="242">
        <v>10.622999999999999</v>
      </c>
      <c r="J75" s="140">
        <f t="shared" si="11"/>
        <v>20.335000000000001</v>
      </c>
      <c r="K75" s="227">
        <f t="shared" si="14"/>
        <v>0.72513639767499916</v>
      </c>
      <c r="L75" s="38">
        <v>1.7000000000000001E-2</v>
      </c>
      <c r="M75" s="266">
        <v>1.0999999999999999E-2</v>
      </c>
      <c r="N75" s="38">
        <f t="shared" si="13"/>
        <v>2.8000000000000001E-2</v>
      </c>
      <c r="O75" s="267">
        <f t="shared" si="15"/>
        <v>0.875</v>
      </c>
    </row>
    <row r="76" spans="1:15">
      <c r="A76" s="198" t="s">
        <v>13</v>
      </c>
      <c r="B76" s="240">
        <v>109.396</v>
      </c>
      <c r="C76" s="236"/>
      <c r="D76" s="236">
        <v>110.374</v>
      </c>
      <c r="E76" s="117">
        <f t="shared" si="12"/>
        <v>219.76999999999998</v>
      </c>
      <c r="F76" s="8">
        <f>E76/E70</f>
        <v>1.7696414336213351</v>
      </c>
      <c r="G76" s="241">
        <v>12.614000000000001</v>
      </c>
      <c r="H76" s="236"/>
      <c r="I76" s="242">
        <v>14.548999999999999</v>
      </c>
      <c r="J76" s="140">
        <f t="shared" si="11"/>
        <v>27.163</v>
      </c>
      <c r="K76" s="227">
        <f t="shared" si="14"/>
        <v>0.73160418013359185</v>
      </c>
      <c r="L76" s="38">
        <v>0.64100000000000001</v>
      </c>
      <c r="M76" s="266">
        <v>0.65400000000000003</v>
      </c>
      <c r="N76" s="38">
        <f t="shared" si="13"/>
        <v>1.2949999999999999</v>
      </c>
      <c r="O76" s="267">
        <f t="shared" si="15"/>
        <v>41.774193548387096</v>
      </c>
    </row>
    <row r="77" spans="1:15">
      <c r="A77" s="198" t="s">
        <v>14</v>
      </c>
      <c r="B77" s="240">
        <v>52.392000000000003</v>
      </c>
      <c r="C77" s="236"/>
      <c r="D77" s="236">
        <v>49.042999999999999</v>
      </c>
      <c r="E77" s="117">
        <f t="shared" si="12"/>
        <v>101.435</v>
      </c>
      <c r="F77" s="8">
        <f t="shared" ref="F77:F83" si="16">E77/E72</f>
        <v>1.3720782382858998</v>
      </c>
      <c r="G77" s="241">
        <v>6.3239999999999998</v>
      </c>
      <c r="H77" s="236"/>
      <c r="I77" s="242">
        <v>6.7640000000000002</v>
      </c>
      <c r="J77" s="140">
        <f t="shared" si="11"/>
        <v>13.088000000000001</v>
      </c>
      <c r="K77" s="227">
        <f t="shared" si="14"/>
        <v>0.70324001934339908</v>
      </c>
      <c r="L77" s="38">
        <v>0.29399999999999998</v>
      </c>
      <c r="M77" s="266">
        <v>0.45800000000000002</v>
      </c>
      <c r="N77" s="38">
        <f t="shared" si="13"/>
        <v>0.752</v>
      </c>
      <c r="O77" s="267">
        <f t="shared" si="15"/>
        <v>19.789473684210524</v>
      </c>
    </row>
    <row r="78" spans="1:15" ht="13.5" thickBot="1">
      <c r="A78" s="332">
        <v>2008</v>
      </c>
      <c r="B78" s="243">
        <f>SUM(B74:B77)</f>
        <v>246.63400000000001</v>
      </c>
      <c r="C78" s="244"/>
      <c r="D78" s="244">
        <f>SUM(D74:D77)</f>
        <v>256.95999999999998</v>
      </c>
      <c r="E78" s="245">
        <f t="shared" si="12"/>
        <v>503.59399999999999</v>
      </c>
      <c r="F78" s="246">
        <f t="shared" si="16"/>
        <v>1.1395746683743897</v>
      </c>
      <c r="G78" s="247">
        <f>SUM(G74:G77)</f>
        <v>34.753999999999998</v>
      </c>
      <c r="H78" s="244"/>
      <c r="I78" s="248">
        <f>SUM(I74:I77)</f>
        <v>40.42</v>
      </c>
      <c r="J78" s="249">
        <f t="shared" si="11"/>
        <v>75.174000000000007</v>
      </c>
      <c r="K78" s="250">
        <f t="shared" si="14"/>
        <v>0.71990576698396902</v>
      </c>
      <c r="L78" s="251">
        <f>SUM(L74:L77)</f>
        <v>0.97799999999999998</v>
      </c>
      <c r="M78" s="252">
        <f>SUM(M74:M77)</f>
        <v>1.137</v>
      </c>
      <c r="N78" s="253">
        <f t="shared" si="13"/>
        <v>2.1150000000000002</v>
      </c>
      <c r="O78" s="254">
        <f t="shared" si="15"/>
        <v>18.232758620689658</v>
      </c>
    </row>
    <row r="79" spans="1:15">
      <c r="A79" s="198" t="s">
        <v>9</v>
      </c>
      <c r="B79" s="235">
        <v>35.826000000000001</v>
      </c>
      <c r="C79" s="236"/>
      <c r="D79" s="236">
        <v>41.917000000000002</v>
      </c>
      <c r="E79" s="110">
        <f t="shared" si="12"/>
        <v>77.742999999999995</v>
      </c>
      <c r="F79" s="8">
        <f t="shared" si="16"/>
        <v>1.2453625092109055</v>
      </c>
      <c r="G79" s="237">
        <v>3.7250000000000001</v>
      </c>
      <c r="H79" s="276"/>
      <c r="I79" s="238">
        <v>5.57</v>
      </c>
      <c r="J79" s="139">
        <f t="shared" ref="J79:J87" si="17">SUM(G79,I79)</f>
        <v>9.2949999999999999</v>
      </c>
      <c r="K79" s="231">
        <f t="shared" si="14"/>
        <v>0.63716753496024126</v>
      </c>
      <c r="L79" s="38">
        <v>0.94899999999999995</v>
      </c>
      <c r="M79" s="264">
        <v>2.2160000000000002</v>
      </c>
      <c r="N79" s="38">
        <f t="shared" ref="N79:N87" si="18">SUM(L79,M79)</f>
        <v>3.165</v>
      </c>
      <c r="O79" s="90">
        <f t="shared" si="15"/>
        <v>79.125</v>
      </c>
    </row>
    <row r="80" spans="1:15">
      <c r="A80" s="198" t="s">
        <v>12</v>
      </c>
      <c r="B80" s="240">
        <v>103.514</v>
      </c>
      <c r="C80" s="236"/>
      <c r="D80" s="236">
        <v>110.071</v>
      </c>
      <c r="E80" s="117">
        <f t="shared" si="12"/>
        <v>213.58499999999998</v>
      </c>
      <c r="F80" s="8">
        <f t="shared" si="16"/>
        <v>1.7804239640555837</v>
      </c>
      <c r="G80" s="241">
        <v>5.0759999999999996</v>
      </c>
      <c r="H80" s="236"/>
      <c r="I80" s="242">
        <v>5.9160000000000004</v>
      </c>
      <c r="J80" s="140">
        <f t="shared" si="17"/>
        <v>10.992000000000001</v>
      </c>
      <c r="K80" s="227">
        <f t="shared" si="14"/>
        <v>0.54054585689697565</v>
      </c>
      <c r="L80" s="38">
        <v>1.9159999999999999</v>
      </c>
      <c r="M80" s="266">
        <v>2.9550000000000001</v>
      </c>
      <c r="N80" s="38">
        <f t="shared" si="18"/>
        <v>4.8710000000000004</v>
      </c>
      <c r="O80" s="92">
        <f t="shared" si="15"/>
        <v>173.96428571428572</v>
      </c>
    </row>
    <row r="81" spans="1:15">
      <c r="A81" s="198" t="s">
        <v>13</v>
      </c>
      <c r="B81" s="240">
        <v>139.47499999999999</v>
      </c>
      <c r="C81" s="236"/>
      <c r="D81" s="236">
        <v>141.90600000000001</v>
      </c>
      <c r="E81" s="117">
        <f t="shared" si="12"/>
        <v>281.38099999999997</v>
      </c>
      <c r="F81" s="8">
        <f t="shared" si="16"/>
        <v>1.2803430859534968</v>
      </c>
      <c r="G81" s="241">
        <v>6.6369999999999996</v>
      </c>
      <c r="H81" s="236"/>
      <c r="I81" s="242">
        <v>7.7839999999999998</v>
      </c>
      <c r="J81" s="140">
        <f t="shared" si="17"/>
        <v>14.420999999999999</v>
      </c>
      <c r="K81" s="227">
        <f t="shared" si="14"/>
        <v>0.5309060118543607</v>
      </c>
      <c r="L81" s="38">
        <v>3.8650000000000002</v>
      </c>
      <c r="M81" s="266">
        <v>5.1210000000000004</v>
      </c>
      <c r="N81" s="38">
        <f t="shared" si="18"/>
        <v>8.9860000000000007</v>
      </c>
      <c r="O81" s="92">
        <f t="shared" si="15"/>
        <v>6.9389961389961403</v>
      </c>
    </row>
    <row r="82" spans="1:15">
      <c r="A82" s="198" t="s">
        <v>14</v>
      </c>
      <c r="B82" s="240">
        <v>62.116</v>
      </c>
      <c r="C82" s="236"/>
      <c r="D82" s="236">
        <v>56.411000000000001</v>
      </c>
      <c r="E82" s="117">
        <f t="shared" si="12"/>
        <v>118.527</v>
      </c>
      <c r="F82" s="8">
        <f t="shared" si="16"/>
        <v>1.1685019963523438</v>
      </c>
      <c r="G82" s="241">
        <v>7.3680000000000003</v>
      </c>
      <c r="H82" s="236"/>
      <c r="I82" s="242">
        <v>5.9359999999999999</v>
      </c>
      <c r="J82" s="140">
        <f t="shared" si="17"/>
        <v>13.304</v>
      </c>
      <c r="K82" s="227">
        <f t="shared" si="14"/>
        <v>1.0165036674816625</v>
      </c>
      <c r="L82" s="38">
        <v>1.335</v>
      </c>
      <c r="M82" s="266">
        <v>1.6839999999999999</v>
      </c>
      <c r="N82" s="38">
        <f t="shared" si="18"/>
        <v>3.0190000000000001</v>
      </c>
      <c r="O82" s="92">
        <f t="shared" si="15"/>
        <v>4.0146276595744679</v>
      </c>
    </row>
    <row r="83" spans="1:15" ht="13.5" thickBot="1">
      <c r="A83" s="332">
        <v>2009</v>
      </c>
      <c r="B83" s="243">
        <f>SUM(B79:B82)</f>
        <v>340.93099999999998</v>
      </c>
      <c r="C83" s="244"/>
      <c r="D83" s="244">
        <f>SUM(D79:D82)</f>
        <v>350.30500000000001</v>
      </c>
      <c r="E83" s="245">
        <f>SUM(E79:E82)</f>
        <v>691.23599999999999</v>
      </c>
      <c r="F83" s="246">
        <f t="shared" si="16"/>
        <v>1.372605710155403</v>
      </c>
      <c r="G83" s="255">
        <f>SUM(G79:G82)</f>
        <v>22.805999999999997</v>
      </c>
      <c r="H83" s="303"/>
      <c r="I83" s="256">
        <f>SUM(I79:I82)</f>
        <v>25.206</v>
      </c>
      <c r="J83" s="257">
        <f t="shared" si="17"/>
        <v>48.012</v>
      </c>
      <c r="K83" s="250">
        <f t="shared" si="14"/>
        <v>0.63867826642190118</v>
      </c>
      <c r="L83" s="251">
        <f>SUM(L79:L82)</f>
        <v>8.0650000000000013</v>
      </c>
      <c r="M83" s="252">
        <f>SUM(M79:M82)</f>
        <v>11.976000000000001</v>
      </c>
      <c r="N83" s="244">
        <f t="shared" si="18"/>
        <v>20.041000000000004</v>
      </c>
      <c r="O83" s="254">
        <f t="shared" si="15"/>
        <v>9.4756501182033102</v>
      </c>
    </row>
    <row r="84" spans="1:15">
      <c r="A84" s="198" t="s">
        <v>9</v>
      </c>
      <c r="B84" s="235">
        <v>48.701000000000001</v>
      </c>
      <c r="C84" s="236"/>
      <c r="D84" s="236">
        <v>54.524999999999999</v>
      </c>
      <c r="E84" s="110">
        <f>SUM(B84,D84)</f>
        <v>103.226</v>
      </c>
      <c r="F84" s="8">
        <f t="shared" ref="F84:F93" si="19">E84/E79</f>
        <v>1.3277851382118004</v>
      </c>
      <c r="G84" s="237">
        <v>5.5490000000000004</v>
      </c>
      <c r="H84" s="276"/>
      <c r="I84" s="238">
        <v>6.3449999999999998</v>
      </c>
      <c r="J84" s="139">
        <f t="shared" si="17"/>
        <v>11.894</v>
      </c>
      <c r="K84" s="231">
        <f t="shared" ref="K84:K93" si="20">J84/J79</f>
        <v>1.2796126949973103</v>
      </c>
      <c r="L84" s="3">
        <v>2E-3</v>
      </c>
      <c r="M84" s="200">
        <v>2E-3</v>
      </c>
      <c r="N84" s="239">
        <f t="shared" si="18"/>
        <v>4.0000000000000001E-3</v>
      </c>
      <c r="O84" s="90">
        <f t="shared" ref="O84:O93" si="21">N84/N79</f>
        <v>1.2638230647709322E-3</v>
      </c>
    </row>
    <row r="85" spans="1:15">
      <c r="A85" s="198" t="s">
        <v>12</v>
      </c>
      <c r="B85" s="240">
        <v>106.014</v>
      </c>
      <c r="C85" s="236"/>
      <c r="D85" s="236">
        <v>114.149</v>
      </c>
      <c r="E85" s="117">
        <f>SUM(B85,D85)</f>
        <v>220.16300000000001</v>
      </c>
      <c r="F85" s="8">
        <f t="shared" si="19"/>
        <v>1.0307980429337267</v>
      </c>
      <c r="G85" s="241">
        <v>6.63</v>
      </c>
      <c r="H85" s="236"/>
      <c r="I85" s="242">
        <v>8.7119999999999997</v>
      </c>
      <c r="J85" s="140">
        <f t="shared" si="17"/>
        <v>15.341999999999999</v>
      </c>
      <c r="K85" s="227">
        <f t="shared" si="20"/>
        <v>1.3957423580786024</v>
      </c>
      <c r="L85" s="38">
        <v>1.135</v>
      </c>
      <c r="M85" s="266">
        <v>1.2949999999999999</v>
      </c>
      <c r="N85" s="38">
        <f t="shared" si="18"/>
        <v>2.4299999999999997</v>
      </c>
      <c r="O85" s="92">
        <f t="shared" si="21"/>
        <v>0.4988708684048449</v>
      </c>
    </row>
    <row r="86" spans="1:15">
      <c r="A86" s="198" t="s">
        <v>13</v>
      </c>
      <c r="B86" s="240">
        <v>145.45099999999999</v>
      </c>
      <c r="C86" s="236"/>
      <c r="D86" s="236">
        <v>146.57599999999999</v>
      </c>
      <c r="E86" s="117">
        <f>SUM(B86,D86)</f>
        <v>292.02699999999999</v>
      </c>
      <c r="F86" s="8">
        <f t="shared" si="19"/>
        <v>1.037834821825212</v>
      </c>
      <c r="G86" s="241">
        <v>7.11</v>
      </c>
      <c r="H86" s="236"/>
      <c r="I86" s="242">
        <v>8.7780000000000005</v>
      </c>
      <c r="J86" s="140">
        <f t="shared" si="17"/>
        <v>15.888000000000002</v>
      </c>
      <c r="K86" s="227">
        <f t="shared" si="20"/>
        <v>1.101726648637404</v>
      </c>
      <c r="L86" s="38">
        <v>1.8460000000000001</v>
      </c>
      <c r="M86" s="266">
        <v>2.1160000000000001</v>
      </c>
      <c r="N86" s="38">
        <f t="shared" si="18"/>
        <v>3.9620000000000002</v>
      </c>
      <c r="O86" s="92">
        <f t="shared" si="21"/>
        <v>0.44090807923436454</v>
      </c>
    </row>
    <row r="87" spans="1:15">
      <c r="A87" s="198" t="s">
        <v>14</v>
      </c>
      <c r="B87" s="240">
        <v>77.67</v>
      </c>
      <c r="C87" s="236"/>
      <c r="D87" s="236">
        <v>70.915000000000006</v>
      </c>
      <c r="E87" s="117">
        <f>SUM(B87,D87)</f>
        <v>148.58500000000001</v>
      </c>
      <c r="F87" s="8">
        <f t="shared" si="19"/>
        <v>1.2535962270200038</v>
      </c>
      <c r="G87" s="241">
        <v>8.2929999999999993</v>
      </c>
      <c r="H87" s="236"/>
      <c r="I87" s="242">
        <v>10.692</v>
      </c>
      <c r="J87" s="140">
        <f t="shared" si="17"/>
        <v>18.984999999999999</v>
      </c>
      <c r="K87" s="227">
        <f t="shared" si="20"/>
        <v>1.4270144317498497</v>
      </c>
      <c r="L87" s="38">
        <v>2.25</v>
      </c>
      <c r="M87" s="266">
        <v>2.028</v>
      </c>
      <c r="N87" s="38">
        <f t="shared" si="18"/>
        <v>4.2780000000000005</v>
      </c>
      <c r="O87" s="92">
        <f t="shared" si="21"/>
        <v>1.4170255051341505</v>
      </c>
    </row>
    <row r="88" spans="1:15" ht="13.5" thickBot="1">
      <c r="A88" s="332">
        <v>2010</v>
      </c>
      <c r="B88" s="243">
        <f>SUM(B84:B87)</f>
        <v>377.83600000000001</v>
      </c>
      <c r="C88" s="244"/>
      <c r="D88" s="244">
        <f>SUM(D84:D87)</f>
        <v>386.16500000000002</v>
      </c>
      <c r="E88" s="245">
        <f>SUM(E84:E87)</f>
        <v>764.00099999999998</v>
      </c>
      <c r="F88" s="246">
        <f t="shared" si="19"/>
        <v>1.1052679547940212</v>
      </c>
      <c r="G88" s="255">
        <f>SUM(G84:G87)</f>
        <v>27.582000000000001</v>
      </c>
      <c r="H88" s="303"/>
      <c r="I88" s="256">
        <f>SUM(I84:I87)</f>
        <v>34.527000000000001</v>
      </c>
      <c r="J88" s="257">
        <f>SUM(J84:J87)</f>
        <v>62.108999999999995</v>
      </c>
      <c r="K88" s="250">
        <f t="shared" si="20"/>
        <v>1.2936140964758809</v>
      </c>
      <c r="L88" s="244">
        <f>SUM(L84:L87)</f>
        <v>5.2330000000000005</v>
      </c>
      <c r="M88" s="248">
        <f>SUM(M84:M87)</f>
        <v>5.4410000000000007</v>
      </c>
      <c r="N88" s="244">
        <f>SUM(N84:N87)</f>
        <v>10.673999999999999</v>
      </c>
      <c r="O88" s="254">
        <f t="shared" si="21"/>
        <v>0.53260815328576405</v>
      </c>
    </row>
    <row r="89" spans="1:15">
      <c r="A89" s="198" t="s">
        <v>9</v>
      </c>
      <c r="B89" s="235">
        <v>68.614999999999995</v>
      </c>
      <c r="C89" s="236"/>
      <c r="D89" s="236">
        <v>76.146000000000001</v>
      </c>
      <c r="E89" s="110">
        <f>SUM(B89,D89)</f>
        <v>144.761</v>
      </c>
      <c r="F89" s="8">
        <f t="shared" si="19"/>
        <v>1.4023695580570785</v>
      </c>
      <c r="G89" s="237">
        <v>6.9560000000000004</v>
      </c>
      <c r="H89" s="276"/>
      <c r="I89" s="238">
        <v>10.67</v>
      </c>
      <c r="J89" s="139">
        <f>SUM(G89,I89)</f>
        <v>17.626000000000001</v>
      </c>
      <c r="K89" s="231">
        <f t="shared" si="20"/>
        <v>1.4819236589877249</v>
      </c>
      <c r="L89" s="38">
        <v>1.958</v>
      </c>
      <c r="M89" s="264">
        <v>2.137</v>
      </c>
      <c r="N89" s="38">
        <f>SUM(L89,M89)</f>
        <v>4.0949999999999998</v>
      </c>
      <c r="O89" s="90">
        <f t="shared" si="21"/>
        <v>1023.7499999999999</v>
      </c>
    </row>
    <row r="90" spans="1:15">
      <c r="A90" s="198" t="s">
        <v>12</v>
      </c>
      <c r="B90" s="240">
        <v>110.252</v>
      </c>
      <c r="C90" s="236"/>
      <c r="D90" s="236">
        <v>115.712</v>
      </c>
      <c r="E90" s="117">
        <f>SUM(B90,D90)</f>
        <v>225.964</v>
      </c>
      <c r="F90" s="8">
        <f t="shared" si="19"/>
        <v>1.0263486598565608</v>
      </c>
      <c r="G90" s="241">
        <v>12.366</v>
      </c>
      <c r="H90" s="236"/>
      <c r="I90" s="242">
        <v>15.816000000000001</v>
      </c>
      <c r="J90" s="140">
        <f>SUM(G90,I90)</f>
        <v>28.182000000000002</v>
      </c>
      <c r="K90" s="227">
        <f t="shared" si="20"/>
        <v>1.8369182635901451</v>
      </c>
      <c r="L90" s="38">
        <v>2.4980000000000002</v>
      </c>
      <c r="M90" s="266">
        <v>2.4510000000000001</v>
      </c>
      <c r="N90" s="38">
        <f>SUM(L90,M90)</f>
        <v>4.9489999999999998</v>
      </c>
      <c r="O90" s="92">
        <f t="shared" si="21"/>
        <v>2.0366255144032923</v>
      </c>
    </row>
    <row r="91" spans="1:15">
      <c r="A91" s="198" t="s">
        <v>13</v>
      </c>
      <c r="B91" s="240">
        <v>158.55799999999999</v>
      </c>
      <c r="C91" s="236"/>
      <c r="D91" s="236">
        <v>158.97399999999999</v>
      </c>
      <c r="E91" s="117">
        <f>SUM(B91,D91)</f>
        <v>317.53199999999998</v>
      </c>
      <c r="F91" s="8">
        <f t="shared" si="19"/>
        <v>1.0873378146541244</v>
      </c>
      <c r="G91" s="241">
        <v>16.805</v>
      </c>
      <c r="H91" s="236"/>
      <c r="I91" s="242">
        <v>19.207999999999998</v>
      </c>
      <c r="J91" s="140">
        <f>SUM(G91,I91)</f>
        <v>36.012999999999998</v>
      </c>
      <c r="K91" s="227">
        <f t="shared" si="20"/>
        <v>2.266679254783484</v>
      </c>
      <c r="L91" s="38">
        <v>3.0249999999999999</v>
      </c>
      <c r="M91" s="266">
        <v>2.7669999999999999</v>
      </c>
      <c r="N91" s="38">
        <f>SUM(L91,M91)</f>
        <v>5.7919999999999998</v>
      </c>
      <c r="O91" s="92">
        <f t="shared" si="21"/>
        <v>1.4618879353861685</v>
      </c>
    </row>
    <row r="92" spans="1:15">
      <c r="A92" s="198" t="s">
        <v>14</v>
      </c>
      <c r="B92" s="240">
        <v>78.575000000000003</v>
      </c>
      <c r="C92" s="236"/>
      <c r="D92" s="236">
        <v>72.88</v>
      </c>
      <c r="E92" s="117">
        <f>SUM(B92,D92)</f>
        <v>151.45499999999998</v>
      </c>
      <c r="F92" s="8">
        <f t="shared" si="19"/>
        <v>1.0193155432917185</v>
      </c>
      <c r="G92" s="241">
        <v>15.333</v>
      </c>
      <c r="H92" s="236"/>
      <c r="I92" s="242">
        <v>13.865</v>
      </c>
      <c r="J92" s="140">
        <f>SUM(G92,I92)</f>
        <v>29.198</v>
      </c>
      <c r="K92" s="227">
        <f t="shared" si="20"/>
        <v>1.5379510139583883</v>
      </c>
      <c r="L92" s="38">
        <v>2.895</v>
      </c>
      <c r="M92" s="266">
        <v>2.7010000000000001</v>
      </c>
      <c r="N92" s="38">
        <f>SUM(L92,M92)</f>
        <v>5.5960000000000001</v>
      </c>
      <c r="O92" s="92">
        <f t="shared" si="21"/>
        <v>1.3080878915381018</v>
      </c>
    </row>
    <row r="93" spans="1:15" ht="13.5" thickBot="1">
      <c r="A93" s="332">
        <v>2011</v>
      </c>
      <c r="B93" s="243">
        <f>SUM(B89:B92)</f>
        <v>415.99999999999994</v>
      </c>
      <c r="C93" s="244"/>
      <c r="D93" s="244">
        <f>SUM(D89:D92)</f>
        <v>423.71199999999999</v>
      </c>
      <c r="E93" s="245">
        <f>SUM(E89:E92)</f>
        <v>839.71199999999999</v>
      </c>
      <c r="F93" s="246">
        <f t="shared" si="19"/>
        <v>1.0990980378297934</v>
      </c>
      <c r="G93" s="255">
        <f>SUM(G89:G92)</f>
        <v>51.459999999999994</v>
      </c>
      <c r="H93" s="303"/>
      <c r="I93" s="256">
        <f>SUM(I89:I92)</f>
        <v>59.559000000000005</v>
      </c>
      <c r="J93" s="257">
        <f>SUM(J89:J92)</f>
        <v>111.01900000000001</v>
      </c>
      <c r="K93" s="250">
        <f t="shared" si="20"/>
        <v>1.7874865156418558</v>
      </c>
      <c r="L93" s="244">
        <f>SUM(L89:L92)</f>
        <v>10.375999999999999</v>
      </c>
      <c r="M93" s="248">
        <f>SUM(M89:M92)</f>
        <v>10.056000000000001</v>
      </c>
      <c r="N93" s="244">
        <f>SUM(N89:N92)</f>
        <v>20.432000000000002</v>
      </c>
      <c r="O93" s="254">
        <f t="shared" si="21"/>
        <v>1.9141839985010309</v>
      </c>
    </row>
    <row r="94" spans="1:15">
      <c r="A94" s="198" t="s">
        <v>9</v>
      </c>
      <c r="B94" s="235">
        <v>71.054000000000002</v>
      </c>
      <c r="C94" s="236"/>
      <c r="D94" s="236">
        <v>76.162000000000006</v>
      </c>
      <c r="E94" s="110">
        <f>SUM(B94,D94)</f>
        <v>147.21600000000001</v>
      </c>
      <c r="F94" s="8">
        <f>E94/E89</f>
        <v>1.0169589875726197</v>
      </c>
      <c r="G94" s="237">
        <v>10.192</v>
      </c>
      <c r="H94" s="276"/>
      <c r="I94" s="238">
        <v>14.912000000000001</v>
      </c>
      <c r="J94" s="139">
        <f>SUM(G94,I94)</f>
        <v>25.103999999999999</v>
      </c>
      <c r="K94" s="231">
        <f>J94/J89</f>
        <v>1.4242596164756609</v>
      </c>
      <c r="L94" s="38">
        <v>3.4969999999999999</v>
      </c>
      <c r="M94" s="266">
        <v>3.5390000000000001</v>
      </c>
      <c r="N94" s="38">
        <f>SUM(L94,M94)</f>
        <v>7.0359999999999996</v>
      </c>
      <c r="O94" s="90">
        <f>N94/N89</f>
        <v>1.7181929181929183</v>
      </c>
    </row>
    <row r="95" spans="1:15">
      <c r="A95" s="198" t="s">
        <v>12</v>
      </c>
      <c r="B95" s="240">
        <v>121.166</v>
      </c>
      <c r="C95" s="236"/>
      <c r="D95" s="236">
        <v>103.33499999999999</v>
      </c>
      <c r="E95" s="117">
        <f>SUM(B95,D95)</f>
        <v>224.50099999999998</v>
      </c>
      <c r="F95" s="8">
        <f>E95/E90</f>
        <v>0.99352551733904504</v>
      </c>
      <c r="G95" s="241">
        <v>13.922000000000001</v>
      </c>
      <c r="H95" s="236"/>
      <c r="I95" s="242">
        <v>16.238</v>
      </c>
      <c r="J95" s="140">
        <f>SUM(G95,I95)</f>
        <v>30.16</v>
      </c>
      <c r="K95" s="227">
        <f>J95/J90</f>
        <v>1.0701866439571357</v>
      </c>
      <c r="L95" s="38">
        <v>3.4830000000000001</v>
      </c>
      <c r="M95" s="266">
        <v>3.5939999999999999</v>
      </c>
      <c r="N95" s="38">
        <f>SUM(L95,M95)</f>
        <v>7.077</v>
      </c>
      <c r="O95" s="92">
        <f>N95/N90</f>
        <v>1.42998585572843</v>
      </c>
    </row>
    <row r="96" spans="1:15">
      <c r="A96" s="198" t="s">
        <v>13</v>
      </c>
      <c r="B96" s="240">
        <v>171.52199999999999</v>
      </c>
      <c r="C96" s="236"/>
      <c r="D96" s="236">
        <v>116.72</v>
      </c>
      <c r="E96" s="117">
        <f>SUM(B96,D96)</f>
        <v>288.24199999999996</v>
      </c>
      <c r="F96" s="8">
        <f>E96/E91</f>
        <v>0.90775732839524825</v>
      </c>
      <c r="G96" s="241">
        <v>17.725999999999999</v>
      </c>
      <c r="H96" s="236"/>
      <c r="I96" s="242">
        <v>20.178000000000001</v>
      </c>
      <c r="J96" s="140">
        <f>SUM(G96,I96)</f>
        <v>37.903999999999996</v>
      </c>
      <c r="K96" s="227">
        <f>J96/J91</f>
        <v>1.0525088162607947</v>
      </c>
      <c r="L96" s="38">
        <v>4.8140000000000001</v>
      </c>
      <c r="M96" s="266">
        <v>5.3940000000000001</v>
      </c>
      <c r="N96" s="38">
        <f>SUM(L96,M96)</f>
        <v>10.208</v>
      </c>
      <c r="O96" s="92">
        <f>N96/N91</f>
        <v>1.7624309392265194</v>
      </c>
    </row>
    <row r="97" spans="1:17">
      <c r="A97" s="198" t="s">
        <v>14</v>
      </c>
      <c r="B97" s="240">
        <v>81.022999999999996</v>
      </c>
      <c r="C97" s="236"/>
      <c r="D97" s="236">
        <v>74.043999999999997</v>
      </c>
      <c r="E97" s="117">
        <f>SUM(B97,D97)</f>
        <v>155.06700000000001</v>
      </c>
      <c r="F97" s="8">
        <f>E97/E92</f>
        <v>1.0238486679211649</v>
      </c>
      <c r="G97" s="241">
        <v>14.877000000000001</v>
      </c>
      <c r="H97" s="236"/>
      <c r="I97" s="242">
        <v>12.298999999999999</v>
      </c>
      <c r="J97" s="140">
        <f>SUM(G97,I97)</f>
        <v>27.176000000000002</v>
      </c>
      <c r="K97" s="227">
        <f>J97/J92</f>
        <v>0.93074868141653544</v>
      </c>
      <c r="L97" s="38">
        <v>4.6100000000000003</v>
      </c>
      <c r="M97" s="266">
        <v>4.43</v>
      </c>
      <c r="N97" s="38">
        <f>SUM(L97,M97)</f>
        <v>9.0399999999999991</v>
      </c>
      <c r="O97" s="92">
        <f>N97/N92</f>
        <v>1.6154395997140814</v>
      </c>
    </row>
    <row r="98" spans="1:17" ht="13.5" thickBot="1">
      <c r="A98" s="332">
        <v>2012</v>
      </c>
      <c r="B98" s="243">
        <f>SUM(B94:B97)</f>
        <v>444.76499999999999</v>
      </c>
      <c r="C98" s="244"/>
      <c r="D98" s="272">
        <f>SUM(D94:D97)</f>
        <v>370.26099999999997</v>
      </c>
      <c r="E98" s="245">
        <f>SUM(E94:E97)</f>
        <v>815.02599999999995</v>
      </c>
      <c r="F98" s="273">
        <f>E98/E93</f>
        <v>0.97060182538775197</v>
      </c>
      <c r="G98" s="255">
        <f>SUM(G94:G97)</f>
        <v>56.717000000000006</v>
      </c>
      <c r="H98" s="303"/>
      <c r="I98" s="256">
        <f>SUM(I94:I97)</f>
        <v>63.627000000000002</v>
      </c>
      <c r="J98" s="257">
        <f>SUM(J94:J97)</f>
        <v>120.34399999999999</v>
      </c>
      <c r="K98" s="250">
        <f>J98/J93</f>
        <v>1.0839946315495546</v>
      </c>
      <c r="L98" s="244">
        <f>SUM(L94:L97)</f>
        <v>16.404</v>
      </c>
      <c r="M98" s="248">
        <f>SUM(M94:M97)</f>
        <v>16.957000000000001</v>
      </c>
      <c r="N98" s="244">
        <f>SUM(N94:N97)</f>
        <v>33.360999999999997</v>
      </c>
      <c r="O98" s="254">
        <f>N98/N93</f>
        <v>1.6327819107282691</v>
      </c>
    </row>
    <row r="99" spans="1:17">
      <c r="A99" s="270" t="s">
        <v>17</v>
      </c>
      <c r="B99" s="269"/>
      <c r="C99" s="269"/>
      <c r="D99" s="269"/>
      <c r="E99" s="269"/>
      <c r="F99" s="269"/>
      <c r="G99" s="269"/>
      <c r="H99" s="269"/>
      <c r="I99" s="269"/>
      <c r="J99" s="269"/>
      <c r="K99" s="269"/>
      <c r="L99" s="269"/>
      <c r="M99" s="269"/>
      <c r="N99" s="269"/>
      <c r="O99" s="269"/>
    </row>
    <row r="100" spans="1:17">
      <c r="A100" s="270" t="s">
        <v>18</v>
      </c>
      <c r="B100" s="269"/>
      <c r="C100" s="269"/>
      <c r="D100" s="269"/>
      <c r="E100" s="269"/>
      <c r="F100" s="269"/>
      <c r="G100" s="269"/>
      <c r="H100" s="269"/>
      <c r="I100" s="269"/>
      <c r="J100" s="269"/>
      <c r="K100" s="269"/>
      <c r="L100" s="269"/>
      <c r="M100" s="269"/>
      <c r="N100" s="269"/>
      <c r="O100" s="269"/>
    </row>
    <row r="101" spans="1:17" ht="13.5" thickBot="1">
      <c r="A101" s="288"/>
    </row>
    <row r="102" spans="1:17" ht="13.5" thickBot="1">
      <c r="A102" s="289"/>
      <c r="B102" s="400" t="s">
        <v>2</v>
      </c>
      <c r="C102" s="401"/>
      <c r="D102" s="401"/>
      <c r="E102" s="401"/>
      <c r="F102" s="401"/>
      <c r="G102" s="402" t="s">
        <v>3</v>
      </c>
      <c r="H102" s="401"/>
      <c r="I102" s="401"/>
      <c r="J102" s="401"/>
      <c r="K102" s="403"/>
      <c r="L102" s="401" t="s">
        <v>4</v>
      </c>
      <c r="M102" s="401"/>
      <c r="N102" s="401"/>
      <c r="O102" s="404"/>
    </row>
    <row r="103" spans="1:17" ht="68.5" customHeight="1" thickBot="1">
      <c r="A103" s="290"/>
      <c r="B103" s="300" t="s">
        <v>19</v>
      </c>
      <c r="C103" s="296" t="s">
        <v>20</v>
      </c>
      <c r="D103" s="292" t="s">
        <v>21</v>
      </c>
      <c r="E103" s="293" t="s">
        <v>7</v>
      </c>
      <c r="F103" s="294" t="s">
        <v>8</v>
      </c>
      <c r="G103" s="308" t="s">
        <v>22</v>
      </c>
      <c r="H103" s="296" t="s">
        <v>20</v>
      </c>
      <c r="I103" s="292" t="s">
        <v>23</v>
      </c>
      <c r="J103" s="291" t="s">
        <v>7</v>
      </c>
      <c r="K103" s="295" t="s">
        <v>8</v>
      </c>
      <c r="L103" s="296" t="s">
        <v>19</v>
      </c>
      <c r="M103" s="292" t="s">
        <v>21</v>
      </c>
      <c r="N103" s="291" t="s">
        <v>7</v>
      </c>
      <c r="O103" s="297" t="s">
        <v>8</v>
      </c>
    </row>
    <row r="104" spans="1:17">
      <c r="A104" s="278" t="s">
        <v>9</v>
      </c>
      <c r="B104" s="318">
        <v>73.561000000000007</v>
      </c>
      <c r="C104" s="106">
        <v>5.0540000000000003</v>
      </c>
      <c r="D104" s="277">
        <v>78.742000000000004</v>
      </c>
      <c r="E104" s="89">
        <f>SUM(B104:D104)</f>
        <v>157.35700000000003</v>
      </c>
      <c r="F104" s="304">
        <f>E104/E94</f>
        <v>1.0688851755243995</v>
      </c>
      <c r="G104" s="225">
        <v>10.663</v>
      </c>
      <c r="H104" s="277">
        <v>0</v>
      </c>
      <c r="I104" s="264">
        <v>13.188000000000001</v>
      </c>
      <c r="J104" s="320">
        <f>SUM(G104,I104)</f>
        <v>23.850999999999999</v>
      </c>
      <c r="K104" s="306">
        <f>J104/J94</f>
        <v>0.95008763543658381</v>
      </c>
      <c r="L104" s="277">
        <v>4.7960000000000003</v>
      </c>
      <c r="M104" s="264">
        <v>5.3289999999999997</v>
      </c>
      <c r="N104" s="277">
        <f>SUM(L104,M104)</f>
        <v>10.125</v>
      </c>
      <c r="O104" s="90">
        <f>N104/N94</f>
        <v>1.4390278567367822</v>
      </c>
      <c r="Q104" s="324"/>
    </row>
    <row r="105" spans="1:17">
      <c r="A105" s="198" t="s">
        <v>12</v>
      </c>
      <c r="B105" s="319">
        <v>99.13</v>
      </c>
      <c r="C105" s="84">
        <v>25.869</v>
      </c>
      <c r="D105" s="38">
        <v>105.03700000000001</v>
      </c>
      <c r="E105" s="91">
        <f>SUM(B105:D105)</f>
        <v>230.036</v>
      </c>
      <c r="F105" s="305">
        <f>E105/E95</f>
        <v>1.0246546785983137</v>
      </c>
      <c r="G105" s="224">
        <v>13.106999999999999</v>
      </c>
      <c r="H105" s="38">
        <v>0.42299999999999999</v>
      </c>
      <c r="I105" s="266">
        <v>17.309000000000001</v>
      </c>
      <c r="J105" s="321">
        <f>SUM(G105:I105)</f>
        <v>30.838999999999999</v>
      </c>
      <c r="K105" s="307">
        <f>J105/J95</f>
        <v>1.0225132625994695</v>
      </c>
      <c r="L105" s="38">
        <v>5.6609999999999996</v>
      </c>
      <c r="M105" s="266">
        <v>5.7359999999999998</v>
      </c>
      <c r="N105" s="38">
        <f>SUM(L105,M105)</f>
        <v>11.396999999999998</v>
      </c>
      <c r="O105" s="92">
        <f>N105/N95</f>
        <v>1.6104281475201354</v>
      </c>
    </row>
    <row r="106" spans="1:17">
      <c r="A106" s="198" t="s">
        <v>13</v>
      </c>
      <c r="B106" s="319">
        <v>120.376</v>
      </c>
      <c r="C106" s="38">
        <v>34.575000000000003</v>
      </c>
      <c r="D106" s="38">
        <v>121.96299999999999</v>
      </c>
      <c r="E106" s="91">
        <f>SUM(B106:D106)</f>
        <v>276.91399999999999</v>
      </c>
      <c r="F106" s="305">
        <f>E106/E96</f>
        <v>0.9606996898439506</v>
      </c>
      <c r="G106" s="224">
        <v>17.001999999999999</v>
      </c>
      <c r="H106" s="38">
        <v>0.5</v>
      </c>
      <c r="I106" s="266">
        <v>20.655999999999999</v>
      </c>
      <c r="J106" s="321">
        <f>SUM(G106:I106)</f>
        <v>38.158000000000001</v>
      </c>
      <c r="K106" s="227">
        <f>J106/J96</f>
        <v>1.0067011397214016</v>
      </c>
      <c r="L106" s="38">
        <v>5.609</v>
      </c>
      <c r="M106" s="266">
        <v>5.9749999999999996</v>
      </c>
      <c r="N106" s="38">
        <f>SUM(L106,M106)</f>
        <v>11.584</v>
      </c>
      <c r="O106" s="92">
        <f>N106/N96</f>
        <v>1.134796238244514</v>
      </c>
    </row>
    <row r="107" spans="1:17">
      <c r="A107" s="198" t="s">
        <v>14</v>
      </c>
      <c r="B107" s="319">
        <v>88.861999999999995</v>
      </c>
      <c r="C107" s="84">
        <v>1.47</v>
      </c>
      <c r="D107" s="38">
        <v>83.025999999999996</v>
      </c>
      <c r="E107" s="91">
        <f>SUM(B107:D107)</f>
        <v>173.358</v>
      </c>
      <c r="F107" s="305">
        <f>E107/E97</f>
        <v>1.1179554644121572</v>
      </c>
      <c r="G107" s="224">
        <v>14.46</v>
      </c>
      <c r="H107" s="38">
        <v>0</v>
      </c>
      <c r="I107" s="266">
        <v>12.706</v>
      </c>
      <c r="J107" s="321">
        <f>SUM(G107:I107)</f>
        <v>27.166</v>
      </c>
      <c r="K107" s="227">
        <f>J107/J97</f>
        <v>0.99963202826022957</v>
      </c>
      <c r="L107" s="38">
        <v>4.7699999999999996</v>
      </c>
      <c r="M107" s="266">
        <v>4.7309999999999999</v>
      </c>
      <c r="N107" s="38">
        <f>SUM(L107,M107)</f>
        <v>9.5009999999999994</v>
      </c>
      <c r="O107" s="92">
        <f>N107/N97</f>
        <v>1.050995575221239</v>
      </c>
    </row>
    <row r="108" spans="1:17" ht="13.5" thickBot="1">
      <c r="A108" s="199">
        <v>2013</v>
      </c>
      <c r="B108" s="243">
        <f>SUM(B104:B107)</f>
        <v>381.92899999999997</v>
      </c>
      <c r="C108" s="301">
        <f>SUM(C104:C107)</f>
        <v>66.968000000000004</v>
      </c>
      <c r="D108" s="244">
        <f>SUM(D104:D107)</f>
        <v>388.76799999999997</v>
      </c>
      <c r="E108" s="245">
        <f>SUM(E104:E107)</f>
        <v>837.66499999999996</v>
      </c>
      <c r="F108" s="246">
        <f>E108/E98</f>
        <v>1.0277770279721137</v>
      </c>
      <c r="G108" s="322">
        <f>SUM(G104:G107)</f>
        <v>55.231999999999999</v>
      </c>
      <c r="H108" s="244">
        <f>SUM(H104:H107)</f>
        <v>0.92300000000000004</v>
      </c>
      <c r="I108" s="248">
        <f>SUM(I104:I107)</f>
        <v>63.858999999999995</v>
      </c>
      <c r="J108" s="249">
        <f>SUM(J104:J107)</f>
        <v>120.014</v>
      </c>
      <c r="K108" s="250">
        <f>J108/J98</f>
        <v>0.99725786079904277</v>
      </c>
      <c r="L108" s="244">
        <f>SUM(L104:L107)</f>
        <v>20.836000000000002</v>
      </c>
      <c r="M108" s="248">
        <f>SUM(M104:M107)</f>
        <v>21.771000000000001</v>
      </c>
      <c r="N108" s="244">
        <f>SUM(N104:N107)</f>
        <v>42.606999999999992</v>
      </c>
      <c r="O108" s="254">
        <f>N108/N98</f>
        <v>1.2771499655286112</v>
      </c>
    </row>
    <row r="109" spans="1:17">
      <c r="A109" s="278" t="s">
        <v>9</v>
      </c>
      <c r="B109" s="318">
        <v>73.596000000000004</v>
      </c>
      <c r="C109" s="106">
        <v>3.0419999999999998</v>
      </c>
      <c r="D109" s="277">
        <v>86.24</v>
      </c>
      <c r="E109" s="89">
        <f>SUM(B109:D109)</f>
        <v>162.87799999999999</v>
      </c>
      <c r="F109" s="304">
        <f t="shared" ref="F109:F117" si="22">E109/E104</f>
        <v>1.0350858239544471</v>
      </c>
      <c r="G109" s="225">
        <v>10.157</v>
      </c>
      <c r="H109" s="277">
        <v>0</v>
      </c>
      <c r="I109" s="264">
        <v>15.148</v>
      </c>
      <c r="J109" s="320">
        <f>SUM(G109,I109)</f>
        <v>25.305</v>
      </c>
      <c r="K109" s="306">
        <f t="shared" ref="K109:K117" si="23">J109/J104</f>
        <v>1.0609618045364975</v>
      </c>
      <c r="L109" s="277">
        <v>3.6349999999999998</v>
      </c>
      <c r="M109" s="264">
        <v>4.9450000000000003</v>
      </c>
      <c r="N109" s="277">
        <f>SUM(L109,M109)</f>
        <v>8.58</v>
      </c>
      <c r="O109" s="90">
        <f t="shared" ref="O109:O117" si="24">N109/N104</f>
        <v>0.84740740740740739</v>
      </c>
    </row>
    <row r="110" spans="1:17">
      <c r="A110" s="198" t="s">
        <v>12</v>
      </c>
      <c r="B110" s="319">
        <v>105.926</v>
      </c>
      <c r="C110" s="84">
        <v>20.678999999999998</v>
      </c>
      <c r="D110" s="38">
        <v>108.26900000000001</v>
      </c>
      <c r="E110" s="91">
        <f>SUM(B110:D110)</f>
        <v>234.87400000000002</v>
      </c>
      <c r="F110" s="305">
        <f t="shared" si="22"/>
        <v>1.0210314907231912</v>
      </c>
      <c r="G110" s="224">
        <v>16.25</v>
      </c>
      <c r="H110" s="38">
        <v>0.85799999999999998</v>
      </c>
      <c r="I110" s="266">
        <v>17.626000000000001</v>
      </c>
      <c r="J110" s="321">
        <f>SUM(G110:I110)</f>
        <v>34.734000000000002</v>
      </c>
      <c r="K110" s="307">
        <f t="shared" si="23"/>
        <v>1.1263011122280231</v>
      </c>
      <c r="L110" s="38">
        <v>5.2859999999999996</v>
      </c>
      <c r="M110" s="266">
        <v>5.81</v>
      </c>
      <c r="N110" s="38">
        <f>SUM(L110,M110)</f>
        <v>11.096</v>
      </c>
      <c r="O110" s="92">
        <f t="shared" si="24"/>
        <v>0.97358954110730911</v>
      </c>
    </row>
    <row r="111" spans="1:17">
      <c r="A111" s="198" t="s">
        <v>13</v>
      </c>
      <c r="B111" s="319">
        <v>92.805000000000007</v>
      </c>
      <c r="C111" s="38">
        <v>35.798999999999999</v>
      </c>
      <c r="D111" s="38">
        <v>93.956000000000003</v>
      </c>
      <c r="E111" s="91">
        <f>SUM(B111:D111)</f>
        <v>222.56</v>
      </c>
      <c r="F111" s="305">
        <f t="shared" si="22"/>
        <v>0.80371523288818913</v>
      </c>
      <c r="G111" s="224">
        <v>23.509</v>
      </c>
      <c r="H111" s="38">
        <v>0.40699999999999997</v>
      </c>
      <c r="I111" s="266">
        <v>25.863</v>
      </c>
      <c r="J111" s="321">
        <f>SUM(G111:I111)</f>
        <v>49.778999999999996</v>
      </c>
      <c r="K111" s="227">
        <f t="shared" si="23"/>
        <v>1.3045495046910214</v>
      </c>
      <c r="L111" s="38">
        <v>5.9740000000000002</v>
      </c>
      <c r="M111" s="266">
        <v>6.9740000000000002</v>
      </c>
      <c r="N111" s="38">
        <f>SUM(L111,M111)</f>
        <v>12.948</v>
      </c>
      <c r="O111" s="92">
        <f t="shared" si="24"/>
        <v>1.1177486187845305</v>
      </c>
    </row>
    <row r="112" spans="1:17">
      <c r="A112" s="198" t="s">
        <v>14</v>
      </c>
      <c r="B112" s="319">
        <v>59.709000000000003</v>
      </c>
      <c r="C112" s="84">
        <v>1.32</v>
      </c>
      <c r="D112" s="38">
        <v>56.524000000000001</v>
      </c>
      <c r="E112" s="91">
        <f>SUM(B112:D112)</f>
        <v>117.553</v>
      </c>
      <c r="F112" s="305">
        <f t="shared" si="22"/>
        <v>0.678093886639209</v>
      </c>
      <c r="G112" s="224">
        <v>18.802</v>
      </c>
      <c r="H112" s="38">
        <v>0</v>
      </c>
      <c r="I112" s="266">
        <v>15.271000000000001</v>
      </c>
      <c r="J112" s="321">
        <f>SUM(G112:I112)</f>
        <v>34.073</v>
      </c>
      <c r="K112" s="227">
        <f t="shared" si="23"/>
        <v>1.2542516380770081</v>
      </c>
      <c r="L112" s="38">
        <v>4.5119999999999996</v>
      </c>
      <c r="M112" s="266">
        <v>5.0670000000000002</v>
      </c>
      <c r="N112" s="38">
        <f>SUM(L112,M112)</f>
        <v>9.5790000000000006</v>
      </c>
      <c r="O112" s="92">
        <f t="shared" si="24"/>
        <v>1.0082096621408274</v>
      </c>
    </row>
    <row r="113" spans="1:16" ht="13.5" thickBot="1">
      <c r="A113" s="199">
        <v>2014</v>
      </c>
      <c r="B113" s="243">
        <f>SUM(B109:B112)</f>
        <v>332.036</v>
      </c>
      <c r="C113" s="301">
        <f>SUM(C109:C112)</f>
        <v>60.839999999999996</v>
      </c>
      <c r="D113" s="244">
        <f>SUM(D109:D112)</f>
        <v>344.98900000000003</v>
      </c>
      <c r="E113" s="245">
        <f>SUM(E109:E112)</f>
        <v>737.86500000000001</v>
      </c>
      <c r="F113" s="246">
        <f t="shared" si="22"/>
        <v>0.88085929339294355</v>
      </c>
      <c r="G113" s="322">
        <f>SUM(G109:G112)</f>
        <v>68.717999999999989</v>
      </c>
      <c r="H113" s="244">
        <f>SUM(H109:H112)</f>
        <v>1.2649999999999999</v>
      </c>
      <c r="I113" s="248">
        <f>SUM(I109:I112)</f>
        <v>73.908000000000001</v>
      </c>
      <c r="J113" s="249">
        <f>SUM(J109:J112)</f>
        <v>143.89099999999999</v>
      </c>
      <c r="K113" s="250">
        <f t="shared" si="23"/>
        <v>1.1989517889579548</v>
      </c>
      <c r="L113" s="244">
        <f>SUM(L109:L112)</f>
        <v>19.407</v>
      </c>
      <c r="M113" s="248">
        <f>SUM(M109:M112)</f>
        <v>22.795999999999999</v>
      </c>
      <c r="N113" s="244">
        <f>SUM(N109:N112)</f>
        <v>42.203000000000003</v>
      </c>
      <c r="O113" s="254">
        <f t="shared" si="24"/>
        <v>0.9905179900016432</v>
      </c>
    </row>
    <row r="114" spans="1:16">
      <c r="A114" s="278" t="s">
        <v>9</v>
      </c>
      <c r="B114" s="318">
        <v>43.776000000000003</v>
      </c>
      <c r="C114" s="106">
        <v>0</v>
      </c>
      <c r="D114" s="277">
        <v>50.942</v>
      </c>
      <c r="E114" s="89">
        <f>SUM(B114:D114)</f>
        <v>94.718000000000004</v>
      </c>
      <c r="F114" s="304">
        <f t="shared" si="22"/>
        <v>0.58152727808543825</v>
      </c>
      <c r="G114" s="225">
        <v>13.539</v>
      </c>
      <c r="H114" s="277">
        <v>0</v>
      </c>
      <c r="I114" s="266">
        <v>18.04</v>
      </c>
      <c r="J114" s="320">
        <f>SUM(G114:I114)</f>
        <v>31.579000000000001</v>
      </c>
      <c r="K114" s="306">
        <f t="shared" si="23"/>
        <v>1.2479351906737799</v>
      </c>
      <c r="L114" s="277">
        <v>3.2959999999999998</v>
      </c>
      <c r="M114" s="264">
        <v>4.8230000000000004</v>
      </c>
      <c r="N114" s="277">
        <f>SUM(L114,M114)</f>
        <v>8.1189999999999998</v>
      </c>
      <c r="O114" s="90">
        <f t="shared" si="24"/>
        <v>0.94627039627039622</v>
      </c>
    </row>
    <row r="115" spans="1:16">
      <c r="A115" s="198" t="s">
        <v>12</v>
      </c>
      <c r="B115" s="319">
        <v>59.32</v>
      </c>
      <c r="C115" s="84">
        <v>20.93</v>
      </c>
      <c r="D115" s="38">
        <v>62.552</v>
      </c>
      <c r="E115" s="91">
        <f>SUM(B115:D115)</f>
        <v>142.80199999999999</v>
      </c>
      <c r="F115" s="305">
        <f t="shared" si="22"/>
        <v>0.60799407341808787</v>
      </c>
      <c r="G115" s="224">
        <v>18.62</v>
      </c>
      <c r="H115" s="84">
        <v>0</v>
      </c>
      <c r="I115" s="38">
        <v>20.927</v>
      </c>
      <c r="J115" s="321">
        <f>SUM(G115:I115)</f>
        <v>39.546999999999997</v>
      </c>
      <c r="K115" s="307">
        <f t="shared" si="23"/>
        <v>1.1385673979386191</v>
      </c>
      <c r="L115" s="38">
        <v>5.2050000000000001</v>
      </c>
      <c r="M115" s="266">
        <v>6.1989999999999998</v>
      </c>
      <c r="N115" s="38">
        <f>SUM(L115,M115)</f>
        <v>11.404</v>
      </c>
      <c r="O115" s="92">
        <f t="shared" si="24"/>
        <v>1.0277577505407354</v>
      </c>
    </row>
    <row r="116" spans="1:16">
      <c r="A116" s="198" t="s">
        <v>13</v>
      </c>
      <c r="B116" s="319">
        <v>67.584999999999994</v>
      </c>
      <c r="C116" s="38">
        <v>45.570999999999998</v>
      </c>
      <c r="D116" s="38">
        <v>70.427999999999997</v>
      </c>
      <c r="E116" s="91">
        <f>SUM(B116:D116)</f>
        <v>183.584</v>
      </c>
      <c r="F116" s="305">
        <f t="shared" si="22"/>
        <v>0.82487419122933148</v>
      </c>
      <c r="G116" s="224">
        <v>26.361999999999998</v>
      </c>
      <c r="H116" s="38">
        <v>0</v>
      </c>
      <c r="I116" s="266">
        <v>29.032</v>
      </c>
      <c r="J116" s="321">
        <f>SUM(G116:I116)</f>
        <v>55.393999999999998</v>
      </c>
      <c r="K116" s="227">
        <f t="shared" si="23"/>
        <v>1.1127985696779767</v>
      </c>
      <c r="L116" s="38">
        <v>5.91</v>
      </c>
      <c r="M116" s="266">
        <v>6.8680000000000003</v>
      </c>
      <c r="N116" s="38">
        <f>SUM(L116,M116)</f>
        <v>12.778</v>
      </c>
      <c r="O116" s="92">
        <f t="shared" si="24"/>
        <v>0.98687055915971578</v>
      </c>
    </row>
    <row r="117" spans="1:16">
      <c r="A117" s="198" t="s">
        <v>14</v>
      </c>
      <c r="B117" s="319">
        <v>53.61</v>
      </c>
      <c r="C117" s="84">
        <v>2.6629999999999998</v>
      </c>
      <c r="D117" s="38">
        <v>48.866</v>
      </c>
      <c r="E117" s="91">
        <f>SUM(B117:D117)</f>
        <v>105.139</v>
      </c>
      <c r="F117" s="305">
        <f t="shared" si="22"/>
        <v>0.89439657005776119</v>
      </c>
      <c r="G117" s="224">
        <v>16.099</v>
      </c>
      <c r="H117" s="38">
        <v>0</v>
      </c>
      <c r="I117" s="266">
        <v>21.047000000000001</v>
      </c>
      <c r="J117" s="321">
        <f>SUM(G117:I117)</f>
        <v>37.146000000000001</v>
      </c>
      <c r="K117" s="227">
        <f t="shared" si="23"/>
        <v>1.0901887124702845</v>
      </c>
      <c r="L117" s="38">
        <v>3.5539999999999998</v>
      </c>
      <c r="M117" s="266">
        <v>3.927</v>
      </c>
      <c r="N117" s="38">
        <f>SUM(L117,M117)</f>
        <v>7.4809999999999999</v>
      </c>
      <c r="O117" s="92">
        <f t="shared" si="24"/>
        <v>0.78097922538887143</v>
      </c>
    </row>
    <row r="118" spans="1:16" ht="13.5" thickBot="1">
      <c r="A118" s="199">
        <v>2015</v>
      </c>
      <c r="B118" s="243">
        <f>SUM(B114:B117)</f>
        <v>224.291</v>
      </c>
      <c r="C118" s="301">
        <f>SUM(C114:C117)</f>
        <v>69.164000000000001</v>
      </c>
      <c r="D118" s="244">
        <f>SUM(D114:D117)</f>
        <v>232.78800000000001</v>
      </c>
      <c r="E118" s="245">
        <f>SUM(E114:E117)</f>
        <v>526.24299999999994</v>
      </c>
      <c r="F118" s="246">
        <f t="shared" ref="F118:F123" si="25">E118/E113</f>
        <v>0.71319685850392678</v>
      </c>
      <c r="G118" s="322">
        <f>SUM(G114:G117)</f>
        <v>74.62</v>
      </c>
      <c r="H118" s="244">
        <f>SUM(H114:H117)</f>
        <v>0</v>
      </c>
      <c r="I118" s="248">
        <f>SUM(I114:I117)</f>
        <v>89.045999999999992</v>
      </c>
      <c r="J118" s="249">
        <f>SUM(J114:J117)</f>
        <v>163.666</v>
      </c>
      <c r="K118" s="250">
        <f t="shared" ref="K118:K123" si="26">J118/J113</f>
        <v>1.1374304160788375</v>
      </c>
      <c r="L118" s="244">
        <f>SUM(L114:L117)</f>
        <v>17.965</v>
      </c>
      <c r="M118" s="248">
        <f>SUM(M114:M117)</f>
        <v>21.817</v>
      </c>
      <c r="N118" s="244">
        <f>SUM(N114:N117)</f>
        <v>39.782000000000004</v>
      </c>
      <c r="O118" s="254">
        <f t="shared" ref="O118:O123" si="27">N118/N113</f>
        <v>0.94263440987607516</v>
      </c>
    </row>
    <row r="119" spans="1:16">
      <c r="A119" s="278" t="s">
        <v>9</v>
      </c>
      <c r="B119" s="318">
        <v>50.488</v>
      </c>
      <c r="C119" s="106">
        <v>1.4850000000000001</v>
      </c>
      <c r="D119" s="277">
        <v>57.75</v>
      </c>
      <c r="E119" s="89">
        <f>SUM(B119:D119)</f>
        <v>109.723</v>
      </c>
      <c r="F119" s="304">
        <f t="shared" si="25"/>
        <v>1.1584176186152579</v>
      </c>
      <c r="G119" s="225">
        <v>14.759</v>
      </c>
      <c r="H119" s="277">
        <v>0</v>
      </c>
      <c r="I119" s="38">
        <v>18.512</v>
      </c>
      <c r="J119" s="320">
        <f>SUM(G119:I119)</f>
        <v>33.271000000000001</v>
      </c>
      <c r="K119" s="306">
        <f t="shared" si="26"/>
        <v>1.0535799107001489</v>
      </c>
      <c r="L119" s="277">
        <v>3.1360000000000001</v>
      </c>
      <c r="M119" s="264">
        <v>4.4729999999999999</v>
      </c>
      <c r="N119" s="277">
        <f>SUM(L119,M119)</f>
        <v>7.609</v>
      </c>
      <c r="O119" s="90">
        <f t="shared" si="27"/>
        <v>0.93718438231309276</v>
      </c>
    </row>
    <row r="120" spans="1:16">
      <c r="A120" s="198" t="s">
        <v>12</v>
      </c>
      <c r="B120" s="319">
        <v>60.960999999999999</v>
      </c>
      <c r="C120" s="84">
        <v>14.061999999999999</v>
      </c>
      <c r="D120" s="38">
        <v>65.225999999999999</v>
      </c>
      <c r="E120" s="91">
        <f>SUM(B120:D120)</f>
        <v>140.249</v>
      </c>
      <c r="F120" s="305">
        <f t="shared" si="25"/>
        <v>0.98212209913026427</v>
      </c>
      <c r="G120" s="224">
        <v>21.315000000000001</v>
      </c>
      <c r="H120" s="84">
        <v>0</v>
      </c>
      <c r="I120" s="38">
        <v>22.533999999999999</v>
      </c>
      <c r="J120" s="321">
        <f>SUM(G120:I120)</f>
        <v>43.849000000000004</v>
      </c>
      <c r="K120" s="307">
        <f t="shared" si="26"/>
        <v>1.1087819556477105</v>
      </c>
      <c r="L120" s="38">
        <v>3.2269999999999999</v>
      </c>
      <c r="M120" s="266">
        <v>4.4089999999999998</v>
      </c>
      <c r="N120" s="38">
        <f>SUM(L120,M120)</f>
        <v>7.6359999999999992</v>
      </c>
      <c r="O120" s="92">
        <f t="shared" si="27"/>
        <v>0.66958961767800762</v>
      </c>
    </row>
    <row r="121" spans="1:16">
      <c r="A121" s="198" t="s">
        <v>13</v>
      </c>
      <c r="B121" s="319">
        <v>70.02</v>
      </c>
      <c r="C121" s="38">
        <v>53.2</v>
      </c>
      <c r="D121" s="38">
        <v>73.712999999999994</v>
      </c>
      <c r="E121" s="91">
        <f>SUM(B121:D121)</f>
        <v>196.93299999999999</v>
      </c>
      <c r="F121" s="305">
        <f t="shared" si="25"/>
        <v>1.0727133083493114</v>
      </c>
      <c r="G121" s="224">
        <v>30.004999999999999</v>
      </c>
      <c r="H121" s="38">
        <v>0.66700000000000004</v>
      </c>
      <c r="I121" s="266">
        <v>31.901</v>
      </c>
      <c r="J121" s="321">
        <f>SUM(G121:I121)</f>
        <v>62.573</v>
      </c>
      <c r="K121" s="227">
        <f t="shared" si="26"/>
        <v>1.1295988735242084</v>
      </c>
      <c r="L121" s="38">
        <v>4.8499999999999996</v>
      </c>
      <c r="M121" s="266">
        <v>5.8140000000000001</v>
      </c>
      <c r="N121" s="38">
        <f>SUM(L121,M121)</f>
        <v>10.664</v>
      </c>
      <c r="O121" s="92">
        <f t="shared" si="27"/>
        <v>0.8345593989669744</v>
      </c>
    </row>
    <row r="122" spans="1:16">
      <c r="A122" s="198" t="s">
        <v>14</v>
      </c>
      <c r="B122" s="319">
        <v>61.787999999999997</v>
      </c>
      <c r="C122" s="84">
        <v>2.673</v>
      </c>
      <c r="D122" s="38">
        <v>70.210999999999999</v>
      </c>
      <c r="E122" s="91">
        <f>SUM(B122:D122)</f>
        <v>134.672</v>
      </c>
      <c r="F122" s="305">
        <f t="shared" si="25"/>
        <v>1.2808948154348054</v>
      </c>
      <c r="G122" s="224">
        <v>22.564</v>
      </c>
      <c r="H122" s="38">
        <v>0</v>
      </c>
      <c r="I122" s="266">
        <v>18.375</v>
      </c>
      <c r="J122" s="321">
        <f>SUM(G122:I122)</f>
        <v>40.939</v>
      </c>
      <c r="K122" s="227">
        <f t="shared" si="26"/>
        <v>1.1021105906423303</v>
      </c>
      <c r="L122" s="38">
        <v>3.0830000000000002</v>
      </c>
      <c r="M122" s="266">
        <v>4</v>
      </c>
      <c r="N122" s="38">
        <f>SUM(L122,M122)</f>
        <v>7.0830000000000002</v>
      </c>
      <c r="O122" s="92">
        <f t="shared" si="27"/>
        <v>0.94679855634273502</v>
      </c>
    </row>
    <row r="123" spans="1:16" ht="13.5" thickBot="1">
      <c r="A123" s="199">
        <v>2016</v>
      </c>
      <c r="B123" s="243">
        <f>SUM(B119:B122)</f>
        <v>243.25700000000001</v>
      </c>
      <c r="C123" s="301">
        <f>SUM(C119:C122)</f>
        <v>71.42</v>
      </c>
      <c r="D123" s="244">
        <f>SUM(D119:D122)</f>
        <v>266.89999999999998</v>
      </c>
      <c r="E123" s="245">
        <f>SUM(E119:E122)</f>
        <v>581.577</v>
      </c>
      <c r="F123" s="246">
        <f t="shared" si="25"/>
        <v>1.1051491421263562</v>
      </c>
      <c r="G123" s="322">
        <f>SUM(G119:G122)</f>
        <v>88.643000000000001</v>
      </c>
      <c r="H123" s="244">
        <f>SUM(H119:H122)</f>
        <v>0.66700000000000004</v>
      </c>
      <c r="I123" s="248">
        <f>SUM(I119:I122)</f>
        <v>91.322000000000003</v>
      </c>
      <c r="J123" s="249">
        <f>SUM(J119:J122)</f>
        <v>180.63200000000001</v>
      </c>
      <c r="K123" s="250">
        <f t="shared" si="26"/>
        <v>1.1036623367101293</v>
      </c>
      <c r="L123" s="244">
        <f>SUM(L119:L122)</f>
        <v>14.295999999999999</v>
      </c>
      <c r="M123" s="248">
        <f>SUM(M119:M122)</f>
        <v>18.695999999999998</v>
      </c>
      <c r="N123" s="244">
        <f>SUM(N119:N122)</f>
        <v>32.991999999999997</v>
      </c>
      <c r="O123" s="254">
        <f t="shared" si="27"/>
        <v>0.82931979287114765</v>
      </c>
    </row>
    <row r="124" spans="1:16">
      <c r="A124" s="278" t="s">
        <v>9</v>
      </c>
      <c r="B124" s="318">
        <v>59.588000000000001</v>
      </c>
      <c r="C124" s="84">
        <v>1.7949999999999999</v>
      </c>
      <c r="D124" s="277">
        <v>73.123000000000005</v>
      </c>
      <c r="E124" s="89">
        <f>SUM(B124:D124)</f>
        <v>134.506</v>
      </c>
      <c r="F124" s="304">
        <f>E124/E119</f>
        <v>1.2258687786516957</v>
      </c>
      <c r="G124" s="225">
        <v>16.709</v>
      </c>
      <c r="H124" s="228">
        <v>0</v>
      </c>
      <c r="I124" s="38">
        <v>23.966999999999999</v>
      </c>
      <c r="J124" s="320">
        <f>SUM(G124:I124)</f>
        <v>40.676000000000002</v>
      </c>
      <c r="K124" s="306">
        <f>J124/J119</f>
        <v>1.2225661987917407</v>
      </c>
      <c r="L124" s="277">
        <v>2.246</v>
      </c>
      <c r="M124" s="264">
        <v>3.33</v>
      </c>
      <c r="N124" s="277">
        <f>SUM(L124,M124)</f>
        <v>5.5760000000000005</v>
      </c>
      <c r="O124" s="90">
        <f>N124/N119</f>
        <v>0.73281640162964912</v>
      </c>
      <c r="P124" s="325" t="s">
        <v>24</v>
      </c>
    </row>
    <row r="125" spans="1:16">
      <c r="A125" s="198" t="s">
        <v>12</v>
      </c>
      <c r="B125" s="319">
        <v>95.325000000000003</v>
      </c>
      <c r="C125" s="3">
        <v>33.048000000000002</v>
      </c>
      <c r="D125" s="38">
        <v>101.32</v>
      </c>
      <c r="E125" s="91">
        <f>SUM(B125:D125)</f>
        <v>229.69299999999998</v>
      </c>
      <c r="F125" s="305">
        <f>E125/E120</f>
        <v>1.637751427817667</v>
      </c>
      <c r="G125" s="224">
        <v>25.616</v>
      </c>
      <c r="H125" s="38">
        <v>0</v>
      </c>
      <c r="I125" s="3">
        <v>25.459</v>
      </c>
      <c r="J125" s="321">
        <f>SUM(G125:I125)</f>
        <v>51.075000000000003</v>
      </c>
      <c r="K125" s="307">
        <f>J125/J120</f>
        <v>1.1647928116946795</v>
      </c>
      <c r="L125" s="38">
        <v>5.1239999999999997</v>
      </c>
      <c r="M125" s="266">
        <v>5.266</v>
      </c>
      <c r="N125" s="38">
        <f>SUM(L125,M125)</f>
        <v>10.39</v>
      </c>
      <c r="O125" s="92">
        <f>N125/N120</f>
        <v>1.3606600314300683</v>
      </c>
      <c r="P125" s="327" t="s">
        <v>25</v>
      </c>
    </row>
    <row r="126" spans="1:16">
      <c r="A126" s="198" t="s">
        <v>13</v>
      </c>
      <c r="B126" s="319">
        <v>122.063</v>
      </c>
      <c r="C126" s="84">
        <v>48.643999999999998</v>
      </c>
      <c r="D126" s="38">
        <v>124.366</v>
      </c>
      <c r="E126" s="91">
        <f>SUM(B126:D126)</f>
        <v>295.07299999999998</v>
      </c>
      <c r="F126" s="305">
        <f>E126/E121</f>
        <v>1.4983420757313402</v>
      </c>
      <c r="G126" s="224">
        <v>33.155999999999999</v>
      </c>
      <c r="H126" s="38">
        <v>0.63800000000000001</v>
      </c>
      <c r="I126" s="266">
        <v>37.179000000000002</v>
      </c>
      <c r="J126" s="321">
        <f>SUM(G126:I126)</f>
        <v>70.972999999999999</v>
      </c>
      <c r="K126" s="227">
        <f>J126/J121</f>
        <v>1.1342432039378005</v>
      </c>
      <c r="L126" s="38">
        <v>7.673</v>
      </c>
      <c r="M126" s="266">
        <v>8.3000000000000007</v>
      </c>
      <c r="N126" s="38">
        <f>SUM(L126,M126)</f>
        <v>15.973000000000001</v>
      </c>
      <c r="O126" s="92">
        <f>N126/N121</f>
        <v>1.4978432108027009</v>
      </c>
    </row>
    <row r="127" spans="1:16">
      <c r="A127" s="198" t="s">
        <v>14</v>
      </c>
      <c r="B127" s="335">
        <v>87.555000000000007</v>
      </c>
      <c r="C127" s="336">
        <v>3.8969999999999998</v>
      </c>
      <c r="D127" s="335">
        <v>79.656000000000006</v>
      </c>
      <c r="E127" s="337">
        <f>SUM(B127:D127)</f>
        <v>171.108</v>
      </c>
      <c r="F127" s="338">
        <f>E127/E122</f>
        <v>1.270553641439943</v>
      </c>
      <c r="G127" s="224">
        <v>27.411000000000001</v>
      </c>
      <c r="H127" s="38">
        <v>0</v>
      </c>
      <c r="I127" s="266">
        <v>20.396999999999998</v>
      </c>
      <c r="J127" s="321">
        <f>SUM(G127:I127)</f>
        <v>47.808</v>
      </c>
      <c r="K127" s="227">
        <f>J127/J122</f>
        <v>1.1677862185202375</v>
      </c>
      <c r="L127" s="339">
        <v>4.1050000000000004</v>
      </c>
      <c r="M127" s="336">
        <v>5.0670000000000002</v>
      </c>
      <c r="N127" s="38">
        <f>SUM(L127,M127)</f>
        <v>9.1720000000000006</v>
      </c>
      <c r="O127" s="92">
        <f>N127/N122</f>
        <v>1.2949315261894678</v>
      </c>
    </row>
    <row r="128" spans="1:16" ht="13.5" thickBot="1">
      <c r="A128" s="199">
        <v>2017</v>
      </c>
      <c r="B128" s="243">
        <f>SUM(B124:B127)</f>
        <v>364.53100000000001</v>
      </c>
      <c r="C128" s="301">
        <f>SUM(C124:C127)</f>
        <v>87.384</v>
      </c>
      <c r="D128" s="244">
        <f>SUM(D124:D127)</f>
        <v>378.46499999999997</v>
      </c>
      <c r="E128" s="245">
        <f>SUM(E124:E127)</f>
        <v>830.37999999999988</v>
      </c>
      <c r="F128" s="246">
        <f>E128/E123</f>
        <v>1.4278074958260039</v>
      </c>
      <c r="G128" s="322">
        <f>SUM(G124:G127)</f>
        <v>102.892</v>
      </c>
      <c r="H128" s="244">
        <f>SUM(H124:H127)</f>
        <v>0.63800000000000001</v>
      </c>
      <c r="I128" s="248">
        <f>SUM(I124:I127)</f>
        <v>107.00200000000001</v>
      </c>
      <c r="J128" s="249">
        <f>SUM(J124:J127)</f>
        <v>210.53199999999998</v>
      </c>
      <c r="K128" s="250">
        <f>J128/J123</f>
        <v>1.16552991717968</v>
      </c>
      <c r="L128" s="244">
        <f>SUM(L124:L127)</f>
        <v>19.148</v>
      </c>
      <c r="M128" s="248">
        <f>SUM(M124:M127)</f>
        <v>21.963000000000001</v>
      </c>
      <c r="N128" s="244">
        <f>SUM(N124:N127)</f>
        <v>41.111000000000004</v>
      </c>
      <c r="O128" s="254">
        <f>N128/N123</f>
        <v>1.2460899612027161</v>
      </c>
      <c r="P128" s="350"/>
    </row>
    <row r="129" spans="1:16" ht="70.5" customHeight="1" thickBot="1">
      <c r="A129" s="198"/>
      <c r="B129" s="342"/>
      <c r="C129" s="349"/>
      <c r="D129" s="283"/>
      <c r="E129" s="344"/>
      <c r="F129" s="287"/>
      <c r="G129" s="345"/>
      <c r="H129" s="283"/>
      <c r="I129" s="346"/>
      <c r="J129" s="347"/>
      <c r="K129" s="348"/>
      <c r="L129" s="296" t="s">
        <v>19</v>
      </c>
      <c r="M129" s="292" t="s">
        <v>21</v>
      </c>
      <c r="N129" s="341" t="s">
        <v>20</v>
      </c>
      <c r="O129" s="353" t="s">
        <v>7</v>
      </c>
      <c r="P129" s="354" t="s">
        <v>8</v>
      </c>
    </row>
    <row r="130" spans="1:16">
      <c r="A130" s="278" t="s">
        <v>9</v>
      </c>
      <c r="B130" s="318">
        <v>73.442999999999998</v>
      </c>
      <c r="C130" s="84">
        <v>3.3159999999999998</v>
      </c>
      <c r="D130" s="277">
        <v>81.542000000000002</v>
      </c>
      <c r="E130" s="89">
        <f>SUM(B130:D130)</f>
        <v>158.30099999999999</v>
      </c>
      <c r="F130" s="304">
        <f>E130/E124</f>
        <v>1.1769066063967406</v>
      </c>
      <c r="G130" s="225">
        <v>18.73</v>
      </c>
      <c r="H130" s="106">
        <v>0</v>
      </c>
      <c r="I130" s="264">
        <v>25.167000000000002</v>
      </c>
      <c r="J130" s="320">
        <f>SUM(G130:I130)</f>
        <v>43.897000000000006</v>
      </c>
      <c r="K130" s="306">
        <f>J130/J124</f>
        <v>1.0791867440259613</v>
      </c>
      <c r="L130" s="277">
        <v>3.536</v>
      </c>
      <c r="M130" s="228">
        <v>4.5860000000000003</v>
      </c>
      <c r="N130" s="106">
        <v>0</v>
      </c>
      <c r="O130" s="366">
        <f>SUM(L130:N130)</f>
        <v>8.1219999999999999</v>
      </c>
      <c r="P130" s="355">
        <f>O130/N124</f>
        <v>1.456599713055954</v>
      </c>
    </row>
    <row r="131" spans="1:16">
      <c r="A131" s="198" t="s">
        <v>12</v>
      </c>
      <c r="B131" s="319">
        <v>103.001</v>
      </c>
      <c r="C131" s="368">
        <v>24.724</v>
      </c>
      <c r="D131" s="38">
        <v>109.46599999999999</v>
      </c>
      <c r="E131" s="91">
        <f>SUM(B131:D131)</f>
        <v>237.191</v>
      </c>
      <c r="F131" s="305">
        <f>E131/E125</f>
        <v>1.032643572072288</v>
      </c>
      <c r="G131" s="224">
        <v>25.632999999999999</v>
      </c>
      <c r="H131" s="84">
        <v>0</v>
      </c>
      <c r="I131" s="340">
        <v>29.619</v>
      </c>
      <c r="J131" s="321">
        <f>SUM(G131:I131)</f>
        <v>55.251999999999995</v>
      </c>
      <c r="K131" s="307">
        <f>J131/J125</f>
        <v>1.0817816935878608</v>
      </c>
      <c r="L131" s="38">
        <v>5.8529999999999998</v>
      </c>
      <c r="M131" s="85">
        <v>6.0590000000000002</v>
      </c>
      <c r="N131" s="84">
        <v>0</v>
      </c>
      <c r="O131" s="85">
        <f>SUM(L131:N131)</f>
        <v>11.911999999999999</v>
      </c>
      <c r="P131" s="356">
        <f>O131/N125</f>
        <v>1.1464870067372472</v>
      </c>
    </row>
    <row r="132" spans="1:16">
      <c r="A132" s="198" t="s">
        <v>13</v>
      </c>
      <c r="B132" s="319">
        <v>125.907</v>
      </c>
      <c r="C132" s="368">
        <v>46.65</v>
      </c>
      <c r="D132" s="38">
        <v>130.28</v>
      </c>
      <c r="E132" s="91">
        <f>SUM(B132:D132)</f>
        <v>302.83699999999999</v>
      </c>
      <c r="F132" s="305">
        <f>E132/E126</f>
        <v>1.0263121329298175</v>
      </c>
      <c r="G132" s="224">
        <v>35.451999999999998</v>
      </c>
      <c r="H132" s="38">
        <v>1.1319999999999999</v>
      </c>
      <c r="I132" s="266">
        <v>38.316000000000003</v>
      </c>
      <c r="J132" s="321">
        <f>SUM(G132:I132)</f>
        <v>74.900000000000006</v>
      </c>
      <c r="K132" s="227">
        <f>J132/J126</f>
        <v>1.0553309004832825</v>
      </c>
      <c r="L132" s="38">
        <v>7.7450000000000001</v>
      </c>
      <c r="M132" s="85">
        <v>9.4090000000000007</v>
      </c>
      <c r="N132" s="84">
        <v>0.6</v>
      </c>
      <c r="O132" s="85">
        <f>SUM(L132:N132)</f>
        <v>17.754000000000001</v>
      </c>
      <c r="P132" s="356">
        <f>O132/N126</f>
        <v>1.1115006573592938</v>
      </c>
    </row>
    <row r="133" spans="1:16">
      <c r="A133" s="198" t="s">
        <v>14</v>
      </c>
      <c r="B133" s="335">
        <v>90.954999999999998</v>
      </c>
      <c r="C133" s="369">
        <v>9.5000000000000001E-2</v>
      </c>
      <c r="D133" s="370">
        <v>81.445999999999998</v>
      </c>
      <c r="E133" s="337">
        <f>SUM(B133:D133)</f>
        <v>172.49599999999998</v>
      </c>
      <c r="F133" s="338">
        <f>E133/E127</f>
        <v>1.0081118357996117</v>
      </c>
      <c r="G133" s="224">
        <v>26.747</v>
      </c>
      <c r="H133" s="38">
        <v>0</v>
      </c>
      <c r="I133" s="266">
        <v>21.765999999999998</v>
      </c>
      <c r="J133" s="321">
        <f>SUM(G133:I133)</f>
        <v>48.512999999999998</v>
      </c>
      <c r="K133" s="227">
        <f>J133/J127</f>
        <v>1.0147464859437751</v>
      </c>
      <c r="L133" s="339">
        <v>4.085</v>
      </c>
      <c r="M133" s="351">
        <v>4.24</v>
      </c>
      <c r="N133" s="84">
        <v>0</v>
      </c>
      <c r="O133" s="85">
        <f>SUM(L133:N133)</f>
        <v>8.3249999999999993</v>
      </c>
      <c r="P133" s="356">
        <f>O133/N127</f>
        <v>0.90765372873964223</v>
      </c>
    </row>
    <row r="134" spans="1:16" ht="13.5" thickBot="1">
      <c r="A134" s="199">
        <v>2018</v>
      </c>
      <c r="B134" s="243">
        <f>SUM(B130:B133)</f>
        <v>393.30599999999998</v>
      </c>
      <c r="C134" s="301">
        <f>SUM(C130:C133)</f>
        <v>74.784999999999997</v>
      </c>
      <c r="D134" s="244">
        <f>SUM(D130:D133)</f>
        <v>402.73400000000004</v>
      </c>
      <c r="E134" s="245">
        <f>SUM(E130:E133)</f>
        <v>870.82499999999993</v>
      </c>
      <c r="F134" s="246">
        <f>E134/E128</f>
        <v>1.048706616247983</v>
      </c>
      <c r="G134" s="322">
        <f>SUM(G130:G133)</f>
        <v>106.562</v>
      </c>
      <c r="H134" s="244">
        <f>SUM(H130:H133)</f>
        <v>1.1319999999999999</v>
      </c>
      <c r="I134" s="248">
        <f>SUM(I130:I133)</f>
        <v>114.86799999999999</v>
      </c>
      <c r="J134" s="249">
        <f>SUM(J130:J133)</f>
        <v>222.56200000000001</v>
      </c>
      <c r="K134" s="250">
        <f>J134/J128</f>
        <v>1.0571409571941559</v>
      </c>
      <c r="L134" s="244">
        <f>SUM(L130:L133)</f>
        <v>21.219000000000001</v>
      </c>
      <c r="M134" s="352">
        <f>SUM(M130:M133)</f>
        <v>24.294000000000004</v>
      </c>
      <c r="N134" s="301">
        <f>SUM(N130:N133)</f>
        <v>0.6</v>
      </c>
      <c r="O134" s="367">
        <f>SUM(O130:O133)</f>
        <v>46.113</v>
      </c>
      <c r="P134" s="357">
        <f>O134/N128</f>
        <v>1.1216705991097271</v>
      </c>
    </row>
    <row r="135" spans="1:16">
      <c r="A135" s="278" t="s">
        <v>9</v>
      </c>
      <c r="B135" s="318">
        <v>65.343999999999994</v>
      </c>
      <c r="C135" s="84">
        <v>1.274</v>
      </c>
      <c r="D135" s="277">
        <v>74.441000000000003</v>
      </c>
      <c r="E135" s="89">
        <f>SUM(B135:D135)</f>
        <v>141.059</v>
      </c>
      <c r="F135" s="304">
        <f t="shared" ref="F135:F141" si="28">E135/E130</f>
        <v>0.89108091547115942</v>
      </c>
      <c r="G135" s="225">
        <v>19.077000000000002</v>
      </c>
      <c r="H135" s="106">
        <v>0</v>
      </c>
      <c r="I135" s="264">
        <v>28.216000000000001</v>
      </c>
      <c r="J135" s="320">
        <f>SUM(G135:I135)</f>
        <v>47.293000000000006</v>
      </c>
      <c r="K135" s="306">
        <f t="shared" ref="K135:K149" si="29">J135/J130</f>
        <v>1.0773629177392532</v>
      </c>
      <c r="L135" s="277">
        <v>3.0379999999999998</v>
      </c>
      <c r="M135" s="228">
        <v>3.8250000000000002</v>
      </c>
      <c r="N135" s="106">
        <v>0</v>
      </c>
      <c r="O135" s="366">
        <f>SUM(L135:N135)</f>
        <v>6.8629999999999995</v>
      </c>
      <c r="P135" s="355">
        <f t="shared" ref="P135:P141" si="30">O135/O130</f>
        <v>0.84498891898547146</v>
      </c>
    </row>
    <row r="136" spans="1:16">
      <c r="A136" s="198" t="s">
        <v>12</v>
      </c>
      <c r="B136" s="376">
        <v>107.42</v>
      </c>
      <c r="C136" s="368">
        <v>26.664999999999999</v>
      </c>
      <c r="D136" s="38">
        <v>114.215</v>
      </c>
      <c r="E136" s="91">
        <f>SUM(B136:D136)</f>
        <v>248.3</v>
      </c>
      <c r="F136" s="305">
        <f t="shared" si="28"/>
        <v>1.0468356725170853</v>
      </c>
      <c r="G136" s="224">
        <v>28.398</v>
      </c>
      <c r="H136" s="84">
        <v>1.222</v>
      </c>
      <c r="I136" s="340">
        <v>29.989000000000001</v>
      </c>
      <c r="J136" s="321">
        <f>SUM(G136:I136)</f>
        <v>59.609000000000002</v>
      </c>
      <c r="K136" s="307">
        <f t="shared" si="29"/>
        <v>1.0788568739593138</v>
      </c>
      <c r="L136" s="38">
        <v>4.8659999999999997</v>
      </c>
      <c r="M136" s="85">
        <v>4.7859999999999996</v>
      </c>
      <c r="N136" s="84">
        <v>0</v>
      </c>
      <c r="O136" s="85">
        <f>SUM(L136:N136)</f>
        <v>9.6519999999999992</v>
      </c>
      <c r="P136" s="356">
        <f t="shared" si="30"/>
        <v>0.81027535258562799</v>
      </c>
    </row>
    <row r="137" spans="1:16">
      <c r="A137" s="198" t="s">
        <v>13</v>
      </c>
      <c r="B137" s="319">
        <v>126</v>
      </c>
      <c r="C137" s="368">
        <v>39.93</v>
      </c>
      <c r="D137" s="38">
        <v>131.85400000000001</v>
      </c>
      <c r="E137" s="91">
        <f>SUM(B137:D137)</f>
        <v>297.78399999999999</v>
      </c>
      <c r="F137" s="305">
        <f t="shared" si="28"/>
        <v>0.98331445629166847</v>
      </c>
      <c r="G137" s="224">
        <v>36.880000000000003</v>
      </c>
      <c r="H137" s="38">
        <v>0</v>
      </c>
      <c r="I137" s="266">
        <v>40.801000000000002</v>
      </c>
      <c r="J137" s="321">
        <f>SUM(G137:I137)</f>
        <v>77.681000000000012</v>
      </c>
      <c r="K137" s="227">
        <f t="shared" si="29"/>
        <v>1.0371295060080108</v>
      </c>
      <c r="L137" s="38">
        <v>7.0220000000000002</v>
      </c>
      <c r="M137" s="85">
        <v>6.5380000000000003</v>
      </c>
      <c r="N137" s="84">
        <v>0</v>
      </c>
      <c r="O137" s="85">
        <f>SUM(L137:N137)</f>
        <v>13.56</v>
      </c>
      <c r="P137" s="356">
        <f t="shared" si="30"/>
        <v>0.7637715444406894</v>
      </c>
    </row>
    <row r="138" spans="1:16">
      <c r="A138" s="198" t="s">
        <v>14</v>
      </c>
      <c r="B138" s="335">
        <v>91.683000000000007</v>
      </c>
      <c r="C138" s="369">
        <v>1.34</v>
      </c>
      <c r="D138" s="370">
        <v>88.49</v>
      </c>
      <c r="E138" s="337">
        <f>SUM(B138:D138)</f>
        <v>181.51300000000001</v>
      </c>
      <c r="F138" s="338">
        <f t="shared" si="28"/>
        <v>1.0522736759113256</v>
      </c>
      <c r="G138" s="224">
        <v>27.434999999999999</v>
      </c>
      <c r="H138" s="38">
        <v>0</v>
      </c>
      <c r="I138" s="266">
        <v>21.518999999999998</v>
      </c>
      <c r="J138" s="321">
        <f>SUM(G138:I138)</f>
        <v>48.953999999999994</v>
      </c>
      <c r="K138" s="227">
        <f t="shared" si="29"/>
        <v>1.0090903469173211</v>
      </c>
      <c r="L138" s="377">
        <v>4.7960000000000003</v>
      </c>
      <c r="M138" s="351">
        <v>5.1159999999999997</v>
      </c>
      <c r="N138" s="84">
        <v>0</v>
      </c>
      <c r="O138" s="85">
        <f>SUM(L138:N138)</f>
        <v>9.911999999999999</v>
      </c>
      <c r="P138" s="356">
        <f t="shared" si="30"/>
        <v>1.1906306306306307</v>
      </c>
    </row>
    <row r="139" spans="1:16" ht="13.5" thickBot="1">
      <c r="A139" s="199">
        <v>2019</v>
      </c>
      <c r="B139" s="243">
        <f>SUM(B135:B138)</f>
        <v>390.447</v>
      </c>
      <c r="C139" s="301">
        <f>SUM(C135:C138)</f>
        <v>69.209000000000003</v>
      </c>
      <c r="D139" s="244">
        <f>SUM(D135:D138)</f>
        <v>409</v>
      </c>
      <c r="E139" s="245">
        <f>SUM(E135:E138)</f>
        <v>868.65600000000006</v>
      </c>
      <c r="F139" s="246">
        <f t="shared" si="28"/>
        <v>0.99750925846180361</v>
      </c>
      <c r="G139" s="322">
        <f>SUM(G135:G138)</f>
        <v>111.79</v>
      </c>
      <c r="H139" s="244">
        <f>SUM(H135:H138)</f>
        <v>1.222</v>
      </c>
      <c r="I139" s="248">
        <f>SUM(I135:I138)</f>
        <v>120.52500000000001</v>
      </c>
      <c r="J139" s="249">
        <f>SUM(J135:J138)</f>
        <v>233.53700000000003</v>
      </c>
      <c r="K139" s="250">
        <f t="shared" si="29"/>
        <v>1.0493121017963534</v>
      </c>
      <c r="L139" s="244">
        <f>SUM(L135:L138)</f>
        <v>19.722000000000001</v>
      </c>
      <c r="M139" s="352">
        <f>SUM(M135:M138)</f>
        <v>20.265000000000001</v>
      </c>
      <c r="N139" s="301">
        <v>0</v>
      </c>
      <c r="O139" s="352">
        <f>SUM(O135:O138)</f>
        <v>39.987000000000002</v>
      </c>
      <c r="P139" s="372">
        <f t="shared" si="30"/>
        <v>0.86715242990046193</v>
      </c>
    </row>
    <row r="140" spans="1:16">
      <c r="A140" s="278" t="s">
        <v>9</v>
      </c>
      <c r="B140" s="318">
        <v>52.557000000000002</v>
      </c>
      <c r="C140" s="378">
        <v>0</v>
      </c>
      <c r="D140" s="277">
        <v>57.832999999999998</v>
      </c>
      <c r="E140" s="89">
        <f>SUM(B140:D140)</f>
        <v>110.39</v>
      </c>
      <c r="F140" s="304">
        <f t="shared" si="28"/>
        <v>0.78258033872351285</v>
      </c>
      <c r="G140" s="225">
        <v>17.254999999999999</v>
      </c>
      <c r="H140" s="106">
        <v>0</v>
      </c>
      <c r="I140" s="264">
        <v>26.504000000000001</v>
      </c>
      <c r="J140" s="320">
        <f>SUM(G140:I140)</f>
        <v>43.759</v>
      </c>
      <c r="K140" s="306">
        <f t="shared" si="29"/>
        <v>0.92527435349840348</v>
      </c>
      <c r="L140" s="277">
        <v>3.3069999999999999</v>
      </c>
      <c r="M140" s="380">
        <v>3.9769999999999999</v>
      </c>
      <c r="N140" s="106">
        <v>0</v>
      </c>
      <c r="O140" s="366">
        <f>SUM(L140:N140)</f>
        <v>7.2839999999999998</v>
      </c>
      <c r="P140" s="355">
        <f t="shared" si="30"/>
        <v>1.0613434358152412</v>
      </c>
    </row>
    <row r="141" spans="1:16">
      <c r="A141" s="198" t="s">
        <v>12</v>
      </c>
      <c r="B141" s="376">
        <v>5.7549999999999999</v>
      </c>
      <c r="C141" s="368">
        <v>0</v>
      </c>
      <c r="D141" s="38">
        <v>4.9619999999999997</v>
      </c>
      <c r="E141" s="91">
        <f>SUM(B141:D141)</f>
        <v>10.716999999999999</v>
      </c>
      <c r="F141" s="305">
        <f t="shared" si="28"/>
        <v>4.3161498187676194E-2</v>
      </c>
      <c r="G141" s="381">
        <v>12.951000000000001</v>
      </c>
      <c r="H141" s="84">
        <v>0</v>
      </c>
      <c r="I141" s="340">
        <v>15.488</v>
      </c>
      <c r="J141" s="321">
        <f>SUM(G141:I141)</f>
        <v>28.439</v>
      </c>
      <c r="K141" s="307">
        <f t="shared" si="29"/>
        <v>0.47709238537804693</v>
      </c>
      <c r="L141" s="38">
        <v>2.6760000000000002</v>
      </c>
      <c r="M141" s="379">
        <v>3.661</v>
      </c>
      <c r="N141" s="84">
        <v>0</v>
      </c>
      <c r="O141" s="85">
        <f>SUM(L141:N141)</f>
        <v>6.3369999999999997</v>
      </c>
      <c r="P141" s="356">
        <f t="shared" si="30"/>
        <v>0.65654786572731039</v>
      </c>
    </row>
    <row r="142" spans="1:16">
      <c r="A142" s="198" t="s">
        <v>13</v>
      </c>
      <c r="B142" s="319">
        <v>77.947000000000003</v>
      </c>
      <c r="C142" s="368">
        <v>0</v>
      </c>
      <c r="D142" s="38">
        <v>77.682000000000002</v>
      </c>
      <c r="E142" s="91">
        <f>SUM(B142:D142)</f>
        <v>155.62900000000002</v>
      </c>
      <c r="F142" s="305">
        <f t="shared" ref="F142:F145" si="31">E142/E137</f>
        <v>0.52262378099562101</v>
      </c>
      <c r="G142" s="224">
        <v>16.064</v>
      </c>
      <c r="H142" s="84">
        <v>0</v>
      </c>
      <c r="I142" s="266">
        <v>24.594000000000001</v>
      </c>
      <c r="J142" s="321">
        <f>SUM(G142:I142)</f>
        <v>40.658000000000001</v>
      </c>
      <c r="K142" s="227">
        <f t="shared" si="29"/>
        <v>0.52339696965796001</v>
      </c>
      <c r="L142" s="38">
        <v>5.008</v>
      </c>
      <c r="M142" s="85">
        <v>5.1079999999999997</v>
      </c>
      <c r="N142" s="84">
        <v>0</v>
      </c>
      <c r="O142" s="85">
        <f>SUM(L142:N142)</f>
        <v>10.116</v>
      </c>
      <c r="P142" s="356">
        <f t="shared" ref="P142:P143" si="32">O142/O137</f>
        <v>0.74601769911504423</v>
      </c>
    </row>
    <row r="143" spans="1:16">
      <c r="A143" s="198" t="s">
        <v>14</v>
      </c>
      <c r="B143" s="335">
        <v>1.1990000000000001</v>
      </c>
      <c r="C143" s="369">
        <v>0</v>
      </c>
      <c r="D143" s="370">
        <v>0.82399999999999995</v>
      </c>
      <c r="E143" s="337">
        <f>SUM(B143:D143)</f>
        <v>2.0230000000000001</v>
      </c>
      <c r="F143" s="338">
        <f t="shared" si="31"/>
        <v>1.1145207230336119E-2</v>
      </c>
      <c r="G143" s="224">
        <v>22.885999999999999</v>
      </c>
      <c r="H143" s="38">
        <v>0</v>
      </c>
      <c r="I143" s="266">
        <v>18.605</v>
      </c>
      <c r="J143" s="321">
        <f>SUM(G143:I143)</f>
        <v>41.491</v>
      </c>
      <c r="K143" s="227">
        <f t="shared" si="29"/>
        <v>0.84755076193978029</v>
      </c>
      <c r="L143" s="377">
        <v>3.86</v>
      </c>
      <c r="M143" s="351">
        <v>4.1340000000000003</v>
      </c>
      <c r="N143" s="84">
        <v>0</v>
      </c>
      <c r="O143" s="85">
        <f>SUM(L143:N143)</f>
        <v>7.9939999999999998</v>
      </c>
      <c r="P143" s="356">
        <f t="shared" si="32"/>
        <v>0.80649717514124297</v>
      </c>
    </row>
    <row r="144" spans="1:16" ht="13.5" thickBot="1">
      <c r="A144" s="199">
        <v>2020</v>
      </c>
      <c r="B144" s="243">
        <f>SUM(B140:B143)</f>
        <v>137.45800000000003</v>
      </c>
      <c r="C144" s="301">
        <f>SUM(C140:C143)</f>
        <v>0</v>
      </c>
      <c r="D144" s="244">
        <f>SUM(D140:D143)</f>
        <v>141.30100000000002</v>
      </c>
      <c r="E144" s="245">
        <f>SUM(E140:E143)</f>
        <v>278.75900000000001</v>
      </c>
      <c r="F144" s="246">
        <f>E144/E139</f>
        <v>0.32090839181448122</v>
      </c>
      <c r="G144" s="322">
        <f>SUM(G140:G143)</f>
        <v>69.155999999999992</v>
      </c>
      <c r="H144" s="244">
        <f>SUM(H140:H143)</f>
        <v>0</v>
      </c>
      <c r="I144" s="248">
        <f>SUM(I140:I143)</f>
        <v>85.191000000000017</v>
      </c>
      <c r="J144" s="249">
        <f>SUM(J140:J143)</f>
        <v>154.34700000000001</v>
      </c>
      <c r="K144" s="250">
        <f t="shared" si="29"/>
        <v>0.66091026261363295</v>
      </c>
      <c r="L144" s="244">
        <f>SUM(L140:L143)</f>
        <v>14.850999999999999</v>
      </c>
      <c r="M144" s="352">
        <f>SUM(M140:M143)</f>
        <v>16.88</v>
      </c>
      <c r="N144" s="301">
        <v>0</v>
      </c>
      <c r="O144" s="352">
        <f>SUM(O140:O143)</f>
        <v>31.730999999999998</v>
      </c>
      <c r="P144" s="372">
        <f>O144/O139</f>
        <v>0.79353289819191231</v>
      </c>
    </row>
    <row r="145" spans="1:16">
      <c r="A145" s="384" t="s">
        <v>9</v>
      </c>
      <c r="B145" s="382">
        <v>0</v>
      </c>
      <c r="C145" s="383">
        <v>0</v>
      </c>
      <c r="D145" s="387">
        <v>0</v>
      </c>
      <c r="E145" s="389">
        <v>0</v>
      </c>
      <c r="F145" s="390">
        <f t="shared" si="31"/>
        <v>0</v>
      </c>
      <c r="G145" s="225">
        <v>14.353</v>
      </c>
      <c r="H145" s="106">
        <v>0</v>
      </c>
      <c r="I145" s="264">
        <v>22.276</v>
      </c>
      <c r="J145" s="320">
        <f>SUM(G145:I145)</f>
        <v>36.628999999999998</v>
      </c>
      <c r="K145" s="306">
        <f t="shared" si="29"/>
        <v>0.83706209008432542</v>
      </c>
      <c r="L145" s="277">
        <v>3.1040000000000001</v>
      </c>
      <c r="M145" s="380">
        <v>4.4720000000000004</v>
      </c>
      <c r="N145" s="84">
        <v>0</v>
      </c>
      <c r="O145" s="366">
        <f>SUM(L145:N145)</f>
        <v>7.5760000000000005</v>
      </c>
      <c r="P145" s="355">
        <f t="shared" ref="P145" si="33">O145/O140</f>
        <v>1.0400878638110929</v>
      </c>
    </row>
    <row r="146" spans="1:16">
      <c r="A146" s="198" t="s">
        <v>12</v>
      </c>
      <c r="B146" s="385">
        <v>0</v>
      </c>
      <c r="C146" s="376">
        <v>0</v>
      </c>
      <c r="D146" s="388">
        <v>0</v>
      </c>
      <c r="E146" s="391">
        <v>0</v>
      </c>
      <c r="F146" s="392">
        <f t="shared" ref="F146:F154" si="34">E146/E141</f>
        <v>0</v>
      </c>
      <c r="G146" s="381">
        <v>22.343</v>
      </c>
      <c r="H146" s="84">
        <v>0</v>
      </c>
      <c r="I146" s="340">
        <v>23.48</v>
      </c>
      <c r="J146" s="321">
        <f>SUM(G146:I146)</f>
        <v>45.823</v>
      </c>
      <c r="K146" s="307">
        <f>J146/J141</f>
        <v>1.6112732515207988</v>
      </c>
      <c r="L146" s="38">
        <v>4.7880000000000003</v>
      </c>
      <c r="M146" s="379">
        <v>5.1459999999999999</v>
      </c>
      <c r="N146" s="84">
        <v>0</v>
      </c>
      <c r="O146" s="85">
        <f>SUM(L146:N146)</f>
        <v>9.9340000000000011</v>
      </c>
      <c r="P146" s="356">
        <f t="shared" ref="P146:P151" si="35">O146/O141</f>
        <v>1.5676187470411869</v>
      </c>
    </row>
    <row r="147" spans="1:16">
      <c r="A147" s="198" t="s">
        <v>13</v>
      </c>
      <c r="B147" s="319">
        <v>0</v>
      </c>
      <c r="C147" s="368">
        <v>2.0049999999999999</v>
      </c>
      <c r="D147" s="38">
        <v>0</v>
      </c>
      <c r="E147" s="91">
        <f>SUM(B147:D147)</f>
        <v>2.0049999999999999</v>
      </c>
      <c r="F147" s="386">
        <f t="shared" si="34"/>
        <v>1.2883203002011191E-2</v>
      </c>
      <c r="G147" s="224">
        <v>29.866</v>
      </c>
      <c r="H147" s="84">
        <v>0</v>
      </c>
      <c r="I147" s="266">
        <v>35.848999999999997</v>
      </c>
      <c r="J147" s="321">
        <f>SUM(G147:I147)</f>
        <v>65.715000000000003</v>
      </c>
      <c r="K147" s="227">
        <f>J147/J142</f>
        <v>1.6162870775739093</v>
      </c>
      <c r="L147" s="38">
        <v>6.952</v>
      </c>
      <c r="M147" s="85">
        <v>8.3460000000000001</v>
      </c>
      <c r="N147" s="84">
        <v>0</v>
      </c>
      <c r="O147" s="85">
        <f>SUM(L147:N147)</f>
        <v>15.298</v>
      </c>
      <c r="P147" s="356">
        <f t="shared" si="35"/>
        <v>1.5122578094108343</v>
      </c>
    </row>
    <row r="148" spans="1:16">
      <c r="A148" s="198" t="s">
        <v>14</v>
      </c>
      <c r="B148" s="335">
        <v>0</v>
      </c>
      <c r="C148" s="335">
        <v>0</v>
      </c>
      <c r="D148" s="370">
        <v>0</v>
      </c>
      <c r="E148" s="337">
        <f>SUM(B148:D148)</f>
        <v>0</v>
      </c>
      <c r="F148" s="338">
        <f t="shared" si="34"/>
        <v>0</v>
      </c>
      <c r="G148" s="224">
        <v>30.87</v>
      </c>
      <c r="H148" s="38">
        <v>0</v>
      </c>
      <c r="I148" s="266">
        <v>25.806000000000001</v>
      </c>
      <c r="J148" s="321">
        <f>SUM(G148:I148)</f>
        <v>56.676000000000002</v>
      </c>
      <c r="K148" s="227">
        <f>J148/J143</f>
        <v>1.3659829842616471</v>
      </c>
      <c r="L148" s="377">
        <v>5.7880000000000003</v>
      </c>
      <c r="M148" s="351">
        <v>6.016</v>
      </c>
      <c r="N148" s="84">
        <v>0</v>
      </c>
      <c r="O148" s="85">
        <f>SUM(L148:N148)</f>
        <v>11.804</v>
      </c>
      <c r="P148" s="356">
        <f t="shared" si="35"/>
        <v>1.4766074555916939</v>
      </c>
    </row>
    <row r="149" spans="1:16" ht="13.5" thickBot="1">
      <c r="A149" s="199">
        <v>2021</v>
      </c>
      <c r="B149" s="243">
        <f>SUM(B145:B148)</f>
        <v>0</v>
      </c>
      <c r="C149" s="301">
        <f>SUM(C145:C148)</f>
        <v>2.0049999999999999</v>
      </c>
      <c r="D149" s="244">
        <f>SUM(D145:D148)</f>
        <v>0</v>
      </c>
      <c r="E149" s="245">
        <f>SUM(E145:E148)</f>
        <v>2.0049999999999999</v>
      </c>
      <c r="F149" s="250">
        <f t="shared" si="34"/>
        <v>7.1925928848934019E-3</v>
      </c>
      <c r="G149" s="322">
        <f>SUM(G145:G148)</f>
        <v>97.432000000000002</v>
      </c>
      <c r="H149" s="244">
        <f>SUM(H145:H148)</f>
        <v>0</v>
      </c>
      <c r="I149" s="248">
        <f>SUM(I145:I148)</f>
        <v>107.41099999999999</v>
      </c>
      <c r="J149" s="249">
        <f>SUM(J145:J148)</f>
        <v>204.84300000000002</v>
      </c>
      <c r="K149" s="250">
        <f t="shared" si="29"/>
        <v>1.3271589340900698</v>
      </c>
      <c r="L149" s="244">
        <f>SUM(L145:L148)</f>
        <v>20.632000000000001</v>
      </c>
      <c r="M149" s="352">
        <f>SUM(M145:M148)</f>
        <v>23.979999999999997</v>
      </c>
      <c r="N149" s="301">
        <v>0</v>
      </c>
      <c r="O149" s="352">
        <f>SUM(O145:O148)</f>
        <v>44.612000000000002</v>
      </c>
      <c r="P149" s="372">
        <f t="shared" si="35"/>
        <v>1.4059437143487443</v>
      </c>
    </row>
    <row r="150" spans="1:16">
      <c r="A150" s="384" t="s">
        <v>9</v>
      </c>
      <c r="B150" s="382">
        <v>0</v>
      </c>
      <c r="C150" s="383">
        <v>0</v>
      </c>
      <c r="D150" s="387">
        <v>0</v>
      </c>
      <c r="E150" s="389">
        <v>0</v>
      </c>
      <c r="F150" s="390" t="e">
        <f t="shared" si="34"/>
        <v>#DIV/0!</v>
      </c>
      <c r="G150" s="225">
        <v>22.597000000000001</v>
      </c>
      <c r="H150" s="106">
        <v>0</v>
      </c>
      <c r="I150" s="264">
        <v>34.420999999999999</v>
      </c>
      <c r="J150" s="320">
        <f>SUM(G150:I150)</f>
        <v>57.018000000000001</v>
      </c>
      <c r="K150" s="306">
        <f>J150/J145</f>
        <v>1.5566354527833139</v>
      </c>
      <c r="L150" s="277">
        <v>5.2270000000000003</v>
      </c>
      <c r="M150" s="379">
        <v>7.1150000000000002</v>
      </c>
      <c r="N150" s="84">
        <v>0</v>
      </c>
      <c r="O150" s="366">
        <f>SUM(L150:N150)</f>
        <v>12.342000000000001</v>
      </c>
      <c r="P150" s="355">
        <f t="shared" si="35"/>
        <v>1.6290918690601901</v>
      </c>
    </row>
    <row r="151" spans="1:16">
      <c r="A151" s="198" t="s">
        <v>12</v>
      </c>
      <c r="B151" s="385">
        <v>0</v>
      </c>
      <c r="C151" s="376">
        <v>19.748000000000001</v>
      </c>
      <c r="D151" s="388">
        <v>0</v>
      </c>
      <c r="E151" s="391">
        <f>SUM(B151:D151)</f>
        <v>19.748000000000001</v>
      </c>
      <c r="F151" s="392" t="e">
        <f t="shared" si="34"/>
        <v>#DIV/0!</v>
      </c>
      <c r="G151" s="381">
        <v>36.978000000000002</v>
      </c>
      <c r="H151" s="84">
        <v>0.26500000000000001</v>
      </c>
      <c r="I151" s="340">
        <v>35.832000000000001</v>
      </c>
      <c r="J151" s="321">
        <f>SUM(G151:I151)</f>
        <v>73.075000000000003</v>
      </c>
      <c r="K151" s="307">
        <f>J151/J146</f>
        <v>1.5947231739519456</v>
      </c>
      <c r="L151" s="38">
        <v>9.2560000000000002</v>
      </c>
      <c r="M151" s="3">
        <v>14.273999999999999</v>
      </c>
      <c r="N151" s="84">
        <v>0.27800000000000002</v>
      </c>
      <c r="O151" s="85">
        <f>SUM(L151:N151)</f>
        <v>23.808</v>
      </c>
      <c r="P151" s="356">
        <f t="shared" si="35"/>
        <v>2.3966176766659952</v>
      </c>
    </row>
    <row r="152" spans="1:16" ht="13.5" thickBot="1">
      <c r="A152" s="198" t="s">
        <v>13</v>
      </c>
      <c r="B152" s="319">
        <v>0</v>
      </c>
      <c r="C152" s="368">
        <v>53.55</v>
      </c>
      <c r="D152" s="385">
        <v>0</v>
      </c>
      <c r="E152" s="91">
        <f>SUM(B152:D152)</f>
        <v>53.55</v>
      </c>
      <c r="F152" s="386">
        <f t="shared" si="34"/>
        <v>26.708229426433917</v>
      </c>
      <c r="G152" s="224">
        <v>44.784999999999997</v>
      </c>
      <c r="H152" s="84">
        <v>0.28899999999999998</v>
      </c>
      <c r="I152" s="266">
        <v>50.381999999999998</v>
      </c>
      <c r="J152" s="321">
        <f>SUM(G152:I152)</f>
        <v>95.455999999999989</v>
      </c>
      <c r="K152" s="227">
        <f>J152/J147</f>
        <v>1.4525755154835271</v>
      </c>
      <c r="L152" s="38">
        <v>13.686</v>
      </c>
      <c r="M152" s="85">
        <v>17.757000000000001</v>
      </c>
      <c r="N152" s="84">
        <v>1.82</v>
      </c>
      <c r="O152" s="85">
        <f>SUM(L152:N152)</f>
        <v>33.262999999999998</v>
      </c>
      <c r="P152" s="356">
        <f t="shared" ref="P152" si="36">O152/O147</f>
        <v>2.1743365145770688</v>
      </c>
    </row>
    <row r="153" spans="1:16">
      <c r="A153" s="198" t="s">
        <v>14</v>
      </c>
      <c r="B153" s="319">
        <v>0</v>
      </c>
      <c r="C153" s="335">
        <v>2.4319999999999999</v>
      </c>
      <c r="D153" s="385">
        <v>0</v>
      </c>
      <c r="E153" s="337">
        <f>SUM(B153:D153)</f>
        <v>2.4319999999999999</v>
      </c>
      <c r="F153" s="338" t="e">
        <f t="shared" si="34"/>
        <v>#DIV/0!</v>
      </c>
      <c r="G153" s="224">
        <v>34.875</v>
      </c>
      <c r="H153" s="106">
        <v>0</v>
      </c>
      <c r="I153" s="266">
        <v>30.033000000000001</v>
      </c>
      <c r="J153" s="321">
        <f>SUM(G153:I153)</f>
        <v>64.908000000000001</v>
      </c>
      <c r="K153" s="227">
        <f>J153/J148</f>
        <v>1.1452466652551345</v>
      </c>
      <c r="L153" s="377">
        <v>6.62</v>
      </c>
      <c r="M153" s="351">
        <v>7.29</v>
      </c>
      <c r="N153" s="84">
        <v>0</v>
      </c>
      <c r="O153" s="85">
        <f>SUM(L153:N153)</f>
        <v>13.91</v>
      </c>
      <c r="P153" s="356">
        <f t="shared" ref="P153:P154" si="37">O153/O148</f>
        <v>1.1784140969162995</v>
      </c>
    </row>
    <row r="154" spans="1:16" ht="13.5" thickBot="1">
      <c r="A154" s="199">
        <v>2022</v>
      </c>
      <c r="B154" s="243">
        <f>SUM(B150:B153)</f>
        <v>0</v>
      </c>
      <c r="C154" s="301">
        <f>SUM(C150:C153)</f>
        <v>75.73</v>
      </c>
      <c r="D154" s="244">
        <f>SUM(D150:D153)</f>
        <v>0</v>
      </c>
      <c r="E154" s="245">
        <f>SUM(E150:E153)</f>
        <v>75.73</v>
      </c>
      <c r="F154" s="250">
        <f t="shared" si="34"/>
        <v>37.770573566084792</v>
      </c>
      <c r="G154" s="322">
        <f>SUM(G150:G153)</f>
        <v>139.23500000000001</v>
      </c>
      <c r="H154" s="244">
        <f>SUM(H150:H153)</f>
        <v>0.55400000000000005</v>
      </c>
      <c r="I154" s="248">
        <f>SUM(I150:I153)</f>
        <v>150.66800000000001</v>
      </c>
      <c r="J154" s="249">
        <f>SUM(J150:J153)</f>
        <v>290.45699999999999</v>
      </c>
      <c r="K154" s="250">
        <f t="shared" ref="K154" si="38">J154/J149</f>
        <v>1.4179493563363159</v>
      </c>
      <c r="L154" s="244">
        <f>SUM(L150:L153)</f>
        <v>34.789000000000001</v>
      </c>
      <c r="M154" s="352">
        <f>SUM(M150:M153)</f>
        <v>46.436</v>
      </c>
      <c r="N154" s="301">
        <f>SUM(N150:N153)</f>
        <v>2.0979999999999999</v>
      </c>
      <c r="O154" s="352">
        <f>SUM(O150:O153)</f>
        <v>83.322999999999993</v>
      </c>
      <c r="P154" s="372">
        <f t="shared" si="37"/>
        <v>1.8677261723303145</v>
      </c>
    </row>
  </sheetData>
  <mergeCells count="6">
    <mergeCell ref="L2:O2"/>
    <mergeCell ref="G2:K2"/>
    <mergeCell ref="B2:F2"/>
    <mergeCell ref="B102:F102"/>
    <mergeCell ref="G102:K102"/>
    <mergeCell ref="L102:O102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1"/>
  <sheetViews>
    <sheetView showGridLines="0" topLeftCell="A3" zoomScale="70" zoomScaleNormal="70" workbookViewId="0">
      <selection activeCell="B31" sqref="B31"/>
    </sheetView>
  </sheetViews>
  <sheetFormatPr defaultColWidth="9.1796875" defaultRowHeight="13"/>
  <cols>
    <col min="1" max="1" width="6.26953125" style="1" customWidth="1"/>
    <col min="2" max="4" width="9.1796875" style="43"/>
    <col min="5" max="5" width="9.26953125" style="1" customWidth="1"/>
    <col min="6" max="16384" width="9.1796875" style="1"/>
  </cols>
  <sheetData>
    <row r="1" spans="1:11" ht="18.75" customHeight="1" thickBot="1">
      <c r="A1" s="2" t="s">
        <v>0</v>
      </c>
      <c r="K1" s="4" t="s">
        <v>1</v>
      </c>
    </row>
    <row r="2" spans="1:11" ht="13.5" thickBot="1">
      <c r="A2" s="35"/>
      <c r="B2" s="44" t="s">
        <v>2</v>
      </c>
      <c r="C2" s="45" t="s">
        <v>3</v>
      </c>
      <c r="D2" s="46" t="s">
        <v>4</v>
      </c>
    </row>
    <row r="3" spans="1:11" ht="13.5" thickTop="1">
      <c r="A3" s="5">
        <v>1994</v>
      </c>
      <c r="B3" s="47">
        <f>'pas.apgr-cet'!E8</f>
        <v>109.57</v>
      </c>
      <c r="C3" s="48" t="s">
        <v>11</v>
      </c>
      <c r="D3" s="49" t="s">
        <v>11</v>
      </c>
    </row>
    <row r="4" spans="1:11">
      <c r="A4" s="5">
        <v>1995</v>
      </c>
      <c r="B4" s="47">
        <f>'pas.apgr-cet'!E13</f>
        <v>98.19</v>
      </c>
      <c r="C4" s="48" t="s">
        <v>11</v>
      </c>
      <c r="D4" s="49" t="s">
        <v>11</v>
      </c>
    </row>
    <row r="5" spans="1:11">
      <c r="A5" s="5">
        <v>1996</v>
      </c>
      <c r="B5" s="47">
        <f>'pas.apgr-cet'!E18</f>
        <v>33.549999999999997</v>
      </c>
      <c r="C5" s="48" t="s">
        <v>11</v>
      </c>
      <c r="D5" s="49" t="s">
        <v>11</v>
      </c>
    </row>
    <row r="6" spans="1:11">
      <c r="A6" s="5">
        <v>1997</v>
      </c>
      <c r="B6" s="47">
        <f>'pas.apgr-cet'!E23</f>
        <v>60.879999999999995</v>
      </c>
      <c r="C6" s="48" t="s">
        <v>11</v>
      </c>
      <c r="D6" s="49" t="s">
        <v>11</v>
      </c>
    </row>
    <row r="7" spans="1:11">
      <c r="A7" s="5">
        <v>1998</v>
      </c>
      <c r="B7" s="47">
        <f>'pas.apgr-cet'!E28</f>
        <v>100.833</v>
      </c>
      <c r="C7" s="48" t="s">
        <v>11</v>
      </c>
      <c r="D7" s="49" t="s">
        <v>11</v>
      </c>
    </row>
    <row r="8" spans="1:11">
      <c r="A8" s="5">
        <v>1999</v>
      </c>
      <c r="B8" s="47">
        <f>'pas.apgr-cet'!E33</f>
        <v>75.146999999999991</v>
      </c>
      <c r="C8" s="48" t="s">
        <v>11</v>
      </c>
      <c r="D8" s="49" t="s">
        <v>11</v>
      </c>
    </row>
    <row r="9" spans="1:11">
      <c r="A9" s="5">
        <v>2000</v>
      </c>
      <c r="B9" s="47">
        <f>'pas.apgr-cet'!E38</f>
        <v>60.585999999999999</v>
      </c>
      <c r="C9" s="32">
        <f>'pas.apgr-cet'!J38</f>
        <v>2.681</v>
      </c>
      <c r="D9" s="34">
        <f>'pas.apgr-cet'!N38</f>
        <v>13.311</v>
      </c>
    </row>
    <row r="10" spans="1:11">
      <c r="A10" s="5">
        <v>2001</v>
      </c>
      <c r="B10" s="47">
        <f>'pas.apgr-cet'!E48</f>
        <v>156.77000000000001</v>
      </c>
      <c r="C10" s="32">
        <f>'pas.apgr-cet'!J43</f>
        <v>8.3699999999999992</v>
      </c>
      <c r="D10" s="34">
        <f>'pas.apgr-cet'!N43</f>
        <v>12.356000000000002</v>
      </c>
    </row>
    <row r="11" spans="1:11">
      <c r="A11" s="5">
        <v>2002</v>
      </c>
      <c r="B11" s="47">
        <f>'pas.apgr-cet'!E48</f>
        <v>156.77000000000001</v>
      </c>
      <c r="C11" s="32">
        <f>'pas.apgr-cet'!J48</f>
        <v>7.4039999999999999</v>
      </c>
      <c r="D11" s="34">
        <f>'pas.apgr-cet'!N48</f>
        <v>14.786</v>
      </c>
    </row>
    <row r="12" spans="1:11">
      <c r="A12" s="78">
        <v>2003</v>
      </c>
      <c r="B12" s="47">
        <f>'pas.apgr-cet'!E53</f>
        <v>278.02800000000002</v>
      </c>
      <c r="C12" s="32">
        <f>'pas.apgr-cet'!J53</f>
        <v>8.0320000000000018</v>
      </c>
      <c r="D12" s="34">
        <f>'pas.apgr-cet'!N53</f>
        <v>12.161999999999999</v>
      </c>
    </row>
    <row r="13" spans="1:11">
      <c r="A13" s="78">
        <v>2004</v>
      </c>
      <c r="B13" s="47">
        <f>'pas.apgr-cet'!E58</f>
        <v>229.47399999999999</v>
      </c>
      <c r="C13" s="32">
        <f>'pas.apgr-cet'!J58</f>
        <v>28.887</v>
      </c>
      <c r="D13" s="34">
        <f>'pas.apgr-cet'!N58</f>
        <v>15.530000000000001</v>
      </c>
    </row>
    <row r="14" spans="1:11">
      <c r="A14" s="100">
        <v>2005</v>
      </c>
      <c r="B14" s="32">
        <f>'pas.apgr-cet'!E63</f>
        <v>195.19499999999999</v>
      </c>
      <c r="C14" s="32">
        <f>'pas.apgr-cet'!J63</f>
        <v>55.787999999999997</v>
      </c>
      <c r="D14" s="101">
        <f>'pas.apgr-cet'!N63</f>
        <v>13.812000000000001</v>
      </c>
    </row>
    <row r="15" spans="1:11">
      <c r="A15" s="268">
        <v>2006</v>
      </c>
      <c r="B15" s="32">
        <f>'pas.apgr-cet'!E68</f>
        <v>246.88499999999999</v>
      </c>
      <c r="C15" s="32">
        <f>'pas.apgr-cet'!J68</f>
        <v>112.46000000000001</v>
      </c>
      <c r="D15" s="34">
        <f>'pas.apgr-cet'!N68</f>
        <v>0.15300000000000002</v>
      </c>
    </row>
    <row r="16" spans="1:11">
      <c r="A16" s="268">
        <v>2007</v>
      </c>
      <c r="B16" s="32">
        <f>'pas.apgr-cet'!E73</f>
        <v>441.91399999999999</v>
      </c>
      <c r="C16" s="32">
        <f>'pas.apgr-cet'!J73</f>
        <v>104.422</v>
      </c>
      <c r="D16" s="34">
        <f>'pas.apgr-cet'!N73</f>
        <v>0.11599999999999999</v>
      </c>
    </row>
    <row r="17" spans="1:4">
      <c r="A17" s="268">
        <v>2008</v>
      </c>
      <c r="B17" s="32">
        <f>'pas.apgr-cet'!E78</f>
        <v>503.59399999999999</v>
      </c>
      <c r="C17" s="32">
        <f>'pas.apgr-cet'!J78</f>
        <v>75.174000000000007</v>
      </c>
      <c r="D17" s="34">
        <f>'pas.apgr-cet'!N78</f>
        <v>2.1150000000000002</v>
      </c>
    </row>
    <row r="18" spans="1:4">
      <c r="A18" s="268">
        <v>2009</v>
      </c>
      <c r="B18" s="32">
        <f>'pas.apgr-cet'!E83</f>
        <v>691.23599999999999</v>
      </c>
      <c r="C18" s="32">
        <f>'pas.apgr-cet'!J83</f>
        <v>48.012</v>
      </c>
      <c r="D18" s="34">
        <f>'pas.apgr-cet'!N83</f>
        <v>20.041000000000004</v>
      </c>
    </row>
    <row r="19" spans="1:4">
      <c r="A19" s="268">
        <v>2010</v>
      </c>
      <c r="B19" s="32">
        <f>'pas.apgr-cet'!E88</f>
        <v>764.00099999999998</v>
      </c>
      <c r="C19" s="32">
        <f>'pas.apgr-cet'!J88</f>
        <v>62.108999999999995</v>
      </c>
      <c r="D19" s="34">
        <f>'pas.apgr-cet'!N88</f>
        <v>10.673999999999999</v>
      </c>
    </row>
    <row r="20" spans="1:4">
      <c r="A20" s="268">
        <v>2011</v>
      </c>
      <c r="B20" s="32">
        <f>'pas.apgr-cet'!E93</f>
        <v>839.71199999999999</v>
      </c>
      <c r="C20" s="32">
        <f>'pas.apgr-cet'!J93</f>
        <v>111.01900000000001</v>
      </c>
      <c r="D20" s="34">
        <f>'pas.apgr-cet'!N93</f>
        <v>20.432000000000002</v>
      </c>
    </row>
    <row r="21" spans="1:4">
      <c r="A21" s="317">
        <v>2012</v>
      </c>
      <c r="B21" s="32">
        <f>'pas.apgr-cet'!E98</f>
        <v>815.02599999999995</v>
      </c>
      <c r="C21" s="32">
        <f>'pas.apgr-cet'!J98</f>
        <v>120.34399999999999</v>
      </c>
      <c r="D21" s="34">
        <f>'pas.apgr-cet'!N98</f>
        <v>33.360999999999997</v>
      </c>
    </row>
    <row r="22" spans="1:4">
      <c r="A22" s="317">
        <v>2013</v>
      </c>
      <c r="B22" s="32">
        <f>'pas.apgr-cet'!E108</f>
        <v>837.66499999999996</v>
      </c>
      <c r="C22" s="32">
        <f>'pas.apgr-cet'!J108</f>
        <v>120.014</v>
      </c>
      <c r="D22" s="34">
        <f>'pas.apgr-cet'!N108</f>
        <v>42.606999999999992</v>
      </c>
    </row>
    <row r="23" spans="1:4">
      <c r="A23" s="317">
        <v>2014</v>
      </c>
      <c r="B23" s="32">
        <f>'pas.apgr-cet'!E113</f>
        <v>737.86500000000001</v>
      </c>
      <c r="C23" s="32">
        <f>'pas.apgr-cet'!J113</f>
        <v>143.89099999999999</v>
      </c>
      <c r="D23" s="34">
        <f>'pas.apgr-cet'!N113</f>
        <v>42.203000000000003</v>
      </c>
    </row>
    <row r="24" spans="1:4">
      <c r="A24" s="317">
        <v>2015</v>
      </c>
      <c r="B24" s="32">
        <f>'pas.apgr-cet'!E118</f>
        <v>526.24299999999994</v>
      </c>
      <c r="C24" s="32">
        <f>'pas.apgr-cet'!J118</f>
        <v>163.666</v>
      </c>
      <c r="D24" s="34">
        <f>'pas.apgr-cet'!N118</f>
        <v>39.782000000000004</v>
      </c>
    </row>
    <row r="25" spans="1:4">
      <c r="A25" s="317">
        <v>2016</v>
      </c>
      <c r="B25" s="32">
        <f>'pas.apgr-cet'!E123</f>
        <v>581.577</v>
      </c>
      <c r="C25" s="32">
        <f>'pas.apgr-cet'!J123</f>
        <v>180.63200000000001</v>
      </c>
      <c r="D25" s="34">
        <f>'pas.apgr-cet'!N123</f>
        <v>32.991999999999997</v>
      </c>
    </row>
    <row r="26" spans="1:4">
      <c r="A26" s="317">
        <v>2017</v>
      </c>
      <c r="B26" s="32">
        <f>'pas.apgr-cet'!E128</f>
        <v>830.37999999999988</v>
      </c>
      <c r="C26" s="32">
        <f>'pas.apgr-cet'!J128</f>
        <v>210.53199999999998</v>
      </c>
      <c r="D26" s="34">
        <f>'pas.apgr-cet'!N128</f>
        <v>41.111000000000004</v>
      </c>
    </row>
    <row r="27" spans="1:4">
      <c r="A27" s="317">
        <v>2018</v>
      </c>
      <c r="B27" s="32">
        <f>'pas.apgr-cet'!E134</f>
        <v>870.82499999999993</v>
      </c>
      <c r="C27" s="32">
        <f>'pas.apgr-cet'!J134</f>
        <v>222.56200000000001</v>
      </c>
      <c r="D27" s="34">
        <f>'pas.apgr-cet'!O134</f>
        <v>46.113</v>
      </c>
    </row>
    <row r="28" spans="1:4">
      <c r="A28" s="317">
        <v>2019</v>
      </c>
      <c r="B28" s="32">
        <f>'pas.apgr-cet'!E139</f>
        <v>868.65600000000006</v>
      </c>
      <c r="C28" s="32">
        <f>'pas.apgr-cet'!J139</f>
        <v>233.53700000000003</v>
      </c>
      <c r="D28" s="34">
        <f>'pas.apgr-cet'!O139</f>
        <v>39.987000000000002</v>
      </c>
    </row>
    <row r="29" spans="1:4">
      <c r="A29" s="317">
        <v>2020</v>
      </c>
      <c r="B29" s="32">
        <f>'pas.apgr-cet'!E144</f>
        <v>278.75900000000001</v>
      </c>
      <c r="C29" s="32">
        <f>'pas.apgr-cet'!J144</f>
        <v>154.34700000000001</v>
      </c>
      <c r="D29" s="34">
        <f>'pas.apgr-cet'!O144</f>
        <v>31.730999999999998</v>
      </c>
    </row>
    <row r="30" spans="1:4">
      <c r="A30" s="317">
        <v>2021</v>
      </c>
      <c r="B30" s="32">
        <f>'pas.apgr-cet'!E149</f>
        <v>2.0049999999999999</v>
      </c>
      <c r="C30" s="32">
        <f>'pas.apgr-cet'!J149</f>
        <v>204.84300000000002</v>
      </c>
      <c r="D30" s="34">
        <f>'pas.apgr-cet'!O149</f>
        <v>44.612000000000002</v>
      </c>
    </row>
    <row r="31" spans="1:4" ht="13.5" thickBot="1">
      <c r="A31" s="406">
        <v>2022</v>
      </c>
      <c r="B31" s="33">
        <f>'pas.apgr-cet'!E154</f>
        <v>75.73</v>
      </c>
      <c r="C31" s="33">
        <f>'pas.apgr-cet'!J154</f>
        <v>290.45699999999999</v>
      </c>
      <c r="D31" s="407">
        <f>'pas.apgr-cet'!O154</f>
        <v>83.322999999999993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54"/>
  <sheetViews>
    <sheetView showGridLines="0" topLeftCell="A100" zoomScale="70" zoomScaleNormal="70" workbookViewId="0">
      <pane ySplit="4" topLeftCell="A136" activePane="bottomLeft" state="frozen"/>
      <selection activeCell="A100" sqref="A100"/>
      <selection pane="bottomLeft" activeCell="T150" sqref="T148:T150"/>
    </sheetView>
  </sheetViews>
  <sheetFormatPr defaultColWidth="9.1796875" defaultRowHeight="13"/>
  <cols>
    <col min="1" max="1" width="6.26953125" style="2" customWidth="1"/>
    <col min="2" max="3" width="9.7265625" style="38" customWidth="1"/>
    <col min="4" max="4" width="8.1796875" style="38" customWidth="1"/>
    <col min="5" max="5" width="9.7265625" style="39" customWidth="1"/>
    <col min="6" max="6" width="8.453125" style="7" customWidth="1"/>
    <col min="7" max="8" width="8.1796875" style="38" customWidth="1"/>
    <col min="9" max="9" width="9.7265625" style="38" customWidth="1"/>
    <col min="10" max="10" width="9" style="38" customWidth="1"/>
    <col min="11" max="11" width="9.7265625" style="8" customWidth="1"/>
    <col min="12" max="14" width="9.1796875" style="38"/>
    <col min="15" max="15" width="10.453125" style="8" customWidth="1"/>
    <col min="16" max="16" width="9.1796875" style="3" customWidth="1"/>
    <col min="17" max="16384" width="9.1796875" style="3"/>
  </cols>
  <sheetData>
    <row r="1" spans="1:15" ht="17.25" customHeight="1" thickBot="1">
      <c r="A1" s="2" t="s">
        <v>26</v>
      </c>
      <c r="M1" s="7" t="s">
        <v>27</v>
      </c>
    </row>
    <row r="2" spans="1:15" ht="21" customHeight="1" thickBot="1">
      <c r="A2" s="36"/>
      <c r="B2" s="399" t="s">
        <v>28</v>
      </c>
      <c r="C2" s="395"/>
      <c r="D2" s="395"/>
      <c r="E2" s="395"/>
      <c r="F2" s="395"/>
      <c r="G2" s="397" t="s">
        <v>3</v>
      </c>
      <c r="H2" s="395"/>
      <c r="I2" s="395"/>
      <c r="J2" s="395"/>
      <c r="K2" s="398"/>
      <c r="L2" s="395" t="s">
        <v>29</v>
      </c>
      <c r="M2" s="395"/>
      <c r="N2" s="395"/>
      <c r="O2" s="396"/>
    </row>
    <row r="3" spans="1:15" ht="78.5" thickBot="1">
      <c r="A3" s="14"/>
      <c r="B3" s="40" t="s">
        <v>30</v>
      </c>
      <c r="C3" s="211"/>
      <c r="D3" s="41" t="s">
        <v>31</v>
      </c>
      <c r="E3" s="42" t="s">
        <v>32</v>
      </c>
      <c r="F3" s="203" t="s">
        <v>33</v>
      </c>
      <c r="G3" s="216" t="s">
        <v>30</v>
      </c>
      <c r="H3" s="211"/>
      <c r="I3" s="41" t="s">
        <v>31</v>
      </c>
      <c r="J3" s="42" t="s">
        <v>32</v>
      </c>
      <c r="K3" s="217" t="s">
        <v>33</v>
      </c>
      <c r="L3" s="211" t="s">
        <v>30</v>
      </c>
      <c r="M3" s="41" t="s">
        <v>31</v>
      </c>
      <c r="N3" s="42" t="s">
        <v>32</v>
      </c>
      <c r="O3" s="37" t="s">
        <v>33</v>
      </c>
    </row>
    <row r="4" spans="1:15">
      <c r="A4" s="15" t="s">
        <v>9</v>
      </c>
      <c r="B4" s="66">
        <f>'pas.apgr-cet'!B4</f>
        <v>1.93</v>
      </c>
      <c r="C4" s="212"/>
      <c r="D4" s="67">
        <f>'pas.apgr-cet'!D4</f>
        <v>1.91</v>
      </c>
      <c r="E4" s="66">
        <f>'pas.apgr-cet'!E4</f>
        <v>3.84</v>
      </c>
      <c r="F4" s="204" t="str">
        <f>'pas.apgr-cet'!F4</f>
        <v>...</v>
      </c>
      <c r="G4" s="218" t="str">
        <f>'pas.apgr-cet'!G4</f>
        <v>_</v>
      </c>
      <c r="H4" s="212"/>
      <c r="I4" s="67" t="str">
        <f>'pas.apgr-cet'!I4</f>
        <v>_</v>
      </c>
      <c r="J4" s="66" t="str">
        <f>'pas.apgr-cet'!J4</f>
        <v>_</v>
      </c>
      <c r="K4" s="219" t="str">
        <f>'pas.apgr-cet'!K4</f>
        <v>_</v>
      </c>
      <c r="L4" s="212" t="str">
        <f>'pas.apgr-cet'!L4</f>
        <v>_</v>
      </c>
      <c r="M4" s="67" t="str">
        <f>'pas.apgr-cet'!M4</f>
        <v>_</v>
      </c>
      <c r="N4" s="69" t="str">
        <f>'pas.apgr-cet'!N4</f>
        <v>_</v>
      </c>
      <c r="O4" s="70" t="str">
        <f>'pas.apgr-cet'!O4</f>
        <v>_</v>
      </c>
    </row>
    <row r="5" spans="1:15">
      <c r="A5" s="15" t="s">
        <v>12</v>
      </c>
      <c r="B5" s="66">
        <f>'pas.apgr-cet'!B5</f>
        <v>16.3</v>
      </c>
      <c r="C5" s="212"/>
      <c r="D5" s="71">
        <f>'pas.apgr-cet'!D5</f>
        <v>14.98</v>
      </c>
      <c r="E5" s="66">
        <f>'pas.apgr-cet'!E5</f>
        <v>31.28</v>
      </c>
      <c r="F5" s="205" t="str">
        <f>'pas.apgr-cet'!F5</f>
        <v>...</v>
      </c>
      <c r="G5" s="218" t="str">
        <f>'pas.apgr-cet'!G5</f>
        <v>_</v>
      </c>
      <c r="H5" s="212"/>
      <c r="I5" s="71" t="str">
        <f>'pas.apgr-cet'!I5</f>
        <v>_</v>
      </c>
      <c r="J5" s="66" t="str">
        <f>'pas.apgr-cet'!J5</f>
        <v>_</v>
      </c>
      <c r="K5" s="219" t="str">
        <f>'pas.apgr-cet'!K5</f>
        <v>_</v>
      </c>
      <c r="L5" s="212" t="str">
        <f>'pas.apgr-cet'!L5</f>
        <v>_</v>
      </c>
      <c r="M5" s="71" t="str">
        <f>'pas.apgr-cet'!M5</f>
        <v>_</v>
      </c>
      <c r="N5" s="66" t="str">
        <f>'pas.apgr-cet'!N5</f>
        <v>_</v>
      </c>
      <c r="O5" s="68" t="str">
        <f>'pas.apgr-cet'!O5</f>
        <v>...</v>
      </c>
    </row>
    <row r="6" spans="1:15">
      <c r="A6" s="15" t="s">
        <v>13</v>
      </c>
      <c r="B6" s="66">
        <f>'pas.apgr-cet'!B6</f>
        <v>29.98</v>
      </c>
      <c r="C6" s="212"/>
      <c r="D6" s="71">
        <f>'pas.apgr-cet'!D6</f>
        <v>30.34</v>
      </c>
      <c r="E6" s="66">
        <f>'pas.apgr-cet'!E6</f>
        <v>60.32</v>
      </c>
      <c r="F6" s="205" t="str">
        <f>'pas.apgr-cet'!F6</f>
        <v>...</v>
      </c>
      <c r="G6" s="218" t="str">
        <f>'pas.apgr-cet'!G6</f>
        <v>_</v>
      </c>
      <c r="H6" s="212"/>
      <c r="I6" s="71" t="str">
        <f>'pas.apgr-cet'!I6</f>
        <v>_</v>
      </c>
      <c r="J6" s="66" t="str">
        <f>'pas.apgr-cet'!J6</f>
        <v>_</v>
      </c>
      <c r="K6" s="219" t="str">
        <f>'pas.apgr-cet'!K6</f>
        <v>_</v>
      </c>
      <c r="L6" s="212" t="str">
        <f>'pas.apgr-cet'!L6</f>
        <v>_</v>
      </c>
      <c r="M6" s="71" t="str">
        <f>'pas.apgr-cet'!M6</f>
        <v>_</v>
      </c>
      <c r="N6" s="66" t="str">
        <f>'pas.apgr-cet'!N6</f>
        <v>_</v>
      </c>
      <c r="O6" s="68" t="str">
        <f>'pas.apgr-cet'!O6</f>
        <v>_</v>
      </c>
    </row>
    <row r="7" spans="1:15">
      <c r="A7" s="15" t="s">
        <v>14</v>
      </c>
      <c r="B7" s="72">
        <f>'pas.apgr-cet'!B7</f>
        <v>7.45</v>
      </c>
      <c r="C7" s="213"/>
      <c r="D7" s="73">
        <f>'pas.apgr-cet'!D7</f>
        <v>6.68</v>
      </c>
      <c r="E7" s="72">
        <f>'pas.apgr-cet'!E7</f>
        <v>14.129999999999999</v>
      </c>
      <c r="F7" s="206" t="str">
        <f>'pas.apgr-cet'!F7</f>
        <v>...</v>
      </c>
      <c r="G7" s="220" t="str">
        <f>'pas.apgr-cet'!G7</f>
        <v>_</v>
      </c>
      <c r="H7" s="213"/>
      <c r="I7" s="73" t="str">
        <f>'pas.apgr-cet'!I7</f>
        <v>_</v>
      </c>
      <c r="J7" s="72" t="str">
        <f>'pas.apgr-cet'!J7</f>
        <v>_</v>
      </c>
      <c r="K7" s="221" t="str">
        <f>'pas.apgr-cet'!K7</f>
        <v>_</v>
      </c>
      <c r="L7" s="213" t="str">
        <f>'pas.apgr-cet'!L7</f>
        <v>_</v>
      </c>
      <c r="M7" s="73" t="str">
        <f>'pas.apgr-cet'!M7</f>
        <v>_</v>
      </c>
      <c r="N7" s="72" t="str">
        <f>'pas.apgr-cet'!N7</f>
        <v>_</v>
      </c>
      <c r="O7" s="74" t="str">
        <f>'pas.apgr-cet'!O7</f>
        <v>...</v>
      </c>
    </row>
    <row r="8" spans="1:15" ht="13.5" thickBot="1">
      <c r="A8" s="16">
        <v>1994</v>
      </c>
      <c r="B8" s="75">
        <f>'pas.apgr-cet'!B8</f>
        <v>55.660000000000004</v>
      </c>
      <c r="C8" s="214"/>
      <c r="D8" s="76">
        <f>'pas.apgr-cet'!D8</f>
        <v>53.910000000000004</v>
      </c>
      <c r="E8" s="75">
        <f>'pas.apgr-cet'!E8</f>
        <v>109.57</v>
      </c>
      <c r="F8" s="207" t="str">
        <f>'pas.apgr-cet'!F8</f>
        <v>...</v>
      </c>
      <c r="G8" s="222" t="str">
        <f>'pas.apgr-cet'!G8</f>
        <v>_</v>
      </c>
      <c r="H8" s="214"/>
      <c r="I8" s="76" t="str">
        <f>'pas.apgr-cet'!I8</f>
        <v>_</v>
      </c>
      <c r="J8" s="75" t="str">
        <f>'pas.apgr-cet'!J8</f>
        <v>_</v>
      </c>
      <c r="K8" s="223" t="str">
        <f>'pas.apgr-cet'!K8</f>
        <v>_</v>
      </c>
      <c r="L8" s="214" t="str">
        <f>'pas.apgr-cet'!L8</f>
        <v>_</v>
      </c>
      <c r="M8" s="76" t="str">
        <f>'pas.apgr-cet'!M8</f>
        <v>_</v>
      </c>
      <c r="N8" s="75" t="str">
        <f>'pas.apgr-cet'!N8</f>
        <v>_</v>
      </c>
      <c r="O8" s="77" t="str">
        <f>'pas.apgr-cet'!O8</f>
        <v>_</v>
      </c>
    </row>
    <row r="9" spans="1:15">
      <c r="A9" s="15" t="s">
        <v>9</v>
      </c>
      <c r="B9" s="66">
        <f>'pas.apgr-cet'!B9</f>
        <v>7.51</v>
      </c>
      <c r="C9" s="212"/>
      <c r="D9" s="67">
        <f>'pas.apgr-cet'!D9</f>
        <v>6.94</v>
      </c>
      <c r="E9" s="66">
        <f>'pas.apgr-cet'!E9</f>
        <v>14.45</v>
      </c>
      <c r="F9" s="204" t="str">
        <f>'pas.apgr-cet'!F9</f>
        <v>...</v>
      </c>
      <c r="G9" s="218" t="str">
        <f>'pas.apgr-cet'!G9</f>
        <v>_</v>
      </c>
      <c r="H9" s="212"/>
      <c r="I9" s="67" t="str">
        <f>'pas.apgr-cet'!I9</f>
        <v>_</v>
      </c>
      <c r="J9" s="66" t="str">
        <f>'pas.apgr-cet'!J9</f>
        <v>_</v>
      </c>
      <c r="K9" s="219" t="str">
        <f>'pas.apgr-cet'!K9</f>
        <v>_</v>
      </c>
      <c r="L9" s="212" t="str">
        <f>'pas.apgr-cet'!L9</f>
        <v>_</v>
      </c>
      <c r="M9" s="67" t="str">
        <f>'pas.apgr-cet'!M9</f>
        <v>_</v>
      </c>
      <c r="N9" s="69" t="str">
        <f>'pas.apgr-cet'!N9</f>
        <v>_</v>
      </c>
      <c r="O9" s="70" t="str">
        <f>'pas.apgr-cet'!O9</f>
        <v>_</v>
      </c>
    </row>
    <row r="10" spans="1:15">
      <c r="A10" s="15" t="s">
        <v>12</v>
      </c>
      <c r="B10" s="66">
        <f>'pas.apgr-cet'!B10</f>
        <v>17.48</v>
      </c>
      <c r="C10" s="212"/>
      <c r="D10" s="71">
        <f>'pas.apgr-cet'!D10</f>
        <v>16.75</v>
      </c>
      <c r="E10" s="66">
        <f>'pas.apgr-cet'!E10</f>
        <v>34.230000000000004</v>
      </c>
      <c r="F10" s="205" t="str">
        <f>'pas.apgr-cet'!F10</f>
        <v>...</v>
      </c>
      <c r="G10" s="218" t="str">
        <f>'pas.apgr-cet'!G10</f>
        <v>_</v>
      </c>
      <c r="H10" s="212"/>
      <c r="I10" s="71" t="str">
        <f>'pas.apgr-cet'!I10</f>
        <v>_</v>
      </c>
      <c r="J10" s="66" t="str">
        <f>'pas.apgr-cet'!J10</f>
        <v>_</v>
      </c>
      <c r="K10" s="219" t="str">
        <f>'pas.apgr-cet'!K10</f>
        <v>_</v>
      </c>
      <c r="L10" s="212" t="str">
        <f>'pas.apgr-cet'!L10</f>
        <v>_</v>
      </c>
      <c r="M10" s="71" t="str">
        <f>'pas.apgr-cet'!M10</f>
        <v>_</v>
      </c>
      <c r="N10" s="66" t="str">
        <f>'pas.apgr-cet'!N10</f>
        <v>_</v>
      </c>
      <c r="O10" s="68" t="str">
        <f>'pas.apgr-cet'!O10</f>
        <v>...</v>
      </c>
    </row>
    <row r="11" spans="1:15">
      <c r="A11" s="15" t="s">
        <v>13</v>
      </c>
      <c r="B11" s="66">
        <f>'pas.apgr-cet'!B11</f>
        <v>16.649999999999999</v>
      </c>
      <c r="C11" s="212"/>
      <c r="D11" s="71">
        <f>'pas.apgr-cet'!D11</f>
        <v>15.91</v>
      </c>
      <c r="E11" s="66">
        <f>'pas.apgr-cet'!E11</f>
        <v>32.56</v>
      </c>
      <c r="F11" s="205" t="str">
        <f>'pas.apgr-cet'!F11</f>
        <v>...</v>
      </c>
      <c r="G11" s="218" t="str">
        <f>'pas.apgr-cet'!G11</f>
        <v>_</v>
      </c>
      <c r="H11" s="212"/>
      <c r="I11" s="71" t="str">
        <f>'pas.apgr-cet'!I11</f>
        <v>_</v>
      </c>
      <c r="J11" s="66" t="str">
        <f>'pas.apgr-cet'!J11</f>
        <v>_</v>
      </c>
      <c r="K11" s="219" t="str">
        <f>'pas.apgr-cet'!K11</f>
        <v>_</v>
      </c>
      <c r="L11" s="212" t="str">
        <f>'pas.apgr-cet'!L11</f>
        <v>_</v>
      </c>
      <c r="M11" s="71" t="str">
        <f>'pas.apgr-cet'!M11</f>
        <v>_</v>
      </c>
      <c r="N11" s="66" t="str">
        <f>'pas.apgr-cet'!N11</f>
        <v>_</v>
      </c>
      <c r="O11" s="68" t="str">
        <f>'pas.apgr-cet'!O11</f>
        <v>_</v>
      </c>
    </row>
    <row r="12" spans="1:15">
      <c r="A12" s="15" t="s">
        <v>14</v>
      </c>
      <c r="B12" s="72">
        <f>'pas.apgr-cet'!B12</f>
        <v>8.49</v>
      </c>
      <c r="C12" s="213"/>
      <c r="D12" s="73">
        <f>'pas.apgr-cet'!D12</f>
        <v>8.4600000000000009</v>
      </c>
      <c r="E12" s="72">
        <f>'pas.apgr-cet'!E12</f>
        <v>16.950000000000003</v>
      </c>
      <c r="F12" s="206" t="str">
        <f>'pas.apgr-cet'!F12</f>
        <v>...</v>
      </c>
      <c r="G12" s="220" t="str">
        <f>'pas.apgr-cet'!G12</f>
        <v>_</v>
      </c>
      <c r="H12" s="213"/>
      <c r="I12" s="73" t="str">
        <f>'pas.apgr-cet'!I12</f>
        <v>_</v>
      </c>
      <c r="J12" s="72" t="str">
        <f>'pas.apgr-cet'!J12</f>
        <v>_</v>
      </c>
      <c r="K12" s="221" t="str">
        <f>'pas.apgr-cet'!K12</f>
        <v>_</v>
      </c>
      <c r="L12" s="213" t="str">
        <f>'pas.apgr-cet'!L12</f>
        <v>_</v>
      </c>
      <c r="M12" s="73" t="str">
        <f>'pas.apgr-cet'!M12</f>
        <v>_</v>
      </c>
      <c r="N12" s="72" t="str">
        <f>'pas.apgr-cet'!N12</f>
        <v>_</v>
      </c>
      <c r="O12" s="74" t="str">
        <f>'pas.apgr-cet'!O12</f>
        <v>...</v>
      </c>
    </row>
    <row r="13" spans="1:15" ht="13.5" thickBot="1">
      <c r="A13" s="16">
        <v>1995</v>
      </c>
      <c r="B13" s="75">
        <f>'pas.apgr-cet'!B13</f>
        <v>50.13</v>
      </c>
      <c r="C13" s="214"/>
      <c r="D13" s="76">
        <f>'pas.apgr-cet'!D13</f>
        <v>48.06</v>
      </c>
      <c r="E13" s="75">
        <f>'pas.apgr-cet'!E13</f>
        <v>98.19</v>
      </c>
      <c r="F13" s="207">
        <f>'pas.apgr-cet'!F13</f>
        <v>0.89613945423017249</v>
      </c>
      <c r="G13" s="222" t="str">
        <f>'pas.apgr-cet'!G13</f>
        <v>_</v>
      </c>
      <c r="H13" s="214"/>
      <c r="I13" s="76" t="str">
        <f>'pas.apgr-cet'!I13</f>
        <v>_</v>
      </c>
      <c r="J13" s="75" t="str">
        <f>'pas.apgr-cet'!J13</f>
        <v>_</v>
      </c>
      <c r="K13" s="223" t="str">
        <f>'pas.apgr-cet'!K13</f>
        <v>_</v>
      </c>
      <c r="L13" s="214" t="str">
        <f>'pas.apgr-cet'!L13</f>
        <v>_</v>
      </c>
      <c r="M13" s="76" t="str">
        <f>'pas.apgr-cet'!M13</f>
        <v>_</v>
      </c>
      <c r="N13" s="75" t="str">
        <f>'pas.apgr-cet'!N13</f>
        <v>_</v>
      </c>
      <c r="O13" s="77" t="str">
        <f>'pas.apgr-cet'!O13</f>
        <v>_</v>
      </c>
    </row>
    <row r="14" spans="1:15">
      <c r="A14" s="15" t="s">
        <v>9</v>
      </c>
      <c r="B14" s="66">
        <f>'pas.apgr-cet'!B14</f>
        <v>0.41</v>
      </c>
      <c r="C14" s="212"/>
      <c r="D14" s="67">
        <f>'pas.apgr-cet'!D14</f>
        <v>0.16</v>
      </c>
      <c r="E14" s="66">
        <f>'pas.apgr-cet'!E14</f>
        <v>0.56999999999999995</v>
      </c>
      <c r="F14" s="204">
        <f>'pas.apgr-cet'!F14</f>
        <v>3.9446366782006921E-2</v>
      </c>
      <c r="G14" s="218" t="str">
        <f>'pas.apgr-cet'!G14</f>
        <v>_</v>
      </c>
      <c r="H14" s="212"/>
      <c r="I14" s="67" t="str">
        <f>'pas.apgr-cet'!I14</f>
        <v>_</v>
      </c>
      <c r="J14" s="66" t="str">
        <f>'pas.apgr-cet'!J14</f>
        <v>_</v>
      </c>
      <c r="K14" s="219" t="str">
        <f>'pas.apgr-cet'!K14</f>
        <v>_</v>
      </c>
      <c r="L14" s="212" t="str">
        <f>'pas.apgr-cet'!L14</f>
        <v>_</v>
      </c>
      <c r="M14" s="67" t="str">
        <f>'pas.apgr-cet'!M14</f>
        <v>_</v>
      </c>
      <c r="N14" s="69" t="str">
        <f>'pas.apgr-cet'!N14</f>
        <v>_</v>
      </c>
      <c r="O14" s="70" t="str">
        <f>'pas.apgr-cet'!O14</f>
        <v>_</v>
      </c>
    </row>
    <row r="15" spans="1:15">
      <c r="A15" s="15" t="s">
        <v>12</v>
      </c>
      <c r="B15" s="66">
        <f>'pas.apgr-cet'!B15</f>
        <v>5.34</v>
      </c>
      <c r="C15" s="212"/>
      <c r="D15" s="71">
        <f>'pas.apgr-cet'!D15</f>
        <v>5.0599999999999996</v>
      </c>
      <c r="E15" s="66">
        <f>'pas.apgr-cet'!E15</f>
        <v>10.399999999999999</v>
      </c>
      <c r="F15" s="205">
        <f>'pas.apgr-cet'!F15</f>
        <v>0.30382705229330986</v>
      </c>
      <c r="G15" s="218" t="str">
        <f>'pas.apgr-cet'!G15</f>
        <v>_</v>
      </c>
      <c r="H15" s="212"/>
      <c r="I15" s="71" t="str">
        <f>'pas.apgr-cet'!I15</f>
        <v>_</v>
      </c>
      <c r="J15" s="66" t="str">
        <f>'pas.apgr-cet'!J15</f>
        <v>_</v>
      </c>
      <c r="K15" s="219" t="str">
        <f>'pas.apgr-cet'!K15</f>
        <v>_</v>
      </c>
      <c r="L15" s="212" t="str">
        <f>'pas.apgr-cet'!L15</f>
        <v>_</v>
      </c>
      <c r="M15" s="71" t="str">
        <f>'pas.apgr-cet'!M15</f>
        <v>_</v>
      </c>
      <c r="N15" s="66" t="str">
        <f>'pas.apgr-cet'!N15</f>
        <v>_</v>
      </c>
      <c r="O15" s="68" t="str">
        <f>'pas.apgr-cet'!O15</f>
        <v>...</v>
      </c>
    </row>
    <row r="16" spans="1:15">
      <c r="A16" s="15" t="s">
        <v>13</v>
      </c>
      <c r="B16" s="66">
        <f>'pas.apgr-cet'!B16</f>
        <v>9.61</v>
      </c>
      <c r="C16" s="212"/>
      <c r="D16" s="71">
        <f>'pas.apgr-cet'!D16</f>
        <v>9.43</v>
      </c>
      <c r="E16" s="66">
        <f>'pas.apgr-cet'!E16</f>
        <v>19.04</v>
      </c>
      <c r="F16" s="205">
        <f>'pas.apgr-cet'!F16</f>
        <v>0.58476658476658472</v>
      </c>
      <c r="G16" s="218" t="str">
        <f>'pas.apgr-cet'!G16</f>
        <v>_</v>
      </c>
      <c r="H16" s="212"/>
      <c r="I16" s="71" t="str">
        <f>'pas.apgr-cet'!I16</f>
        <v>_</v>
      </c>
      <c r="J16" s="66" t="str">
        <f>'pas.apgr-cet'!J16</f>
        <v>_</v>
      </c>
      <c r="K16" s="219" t="str">
        <f>'pas.apgr-cet'!K16</f>
        <v>_</v>
      </c>
      <c r="L16" s="212" t="str">
        <f>'pas.apgr-cet'!L16</f>
        <v>_</v>
      </c>
      <c r="M16" s="71" t="str">
        <f>'pas.apgr-cet'!M16</f>
        <v>_</v>
      </c>
      <c r="N16" s="66" t="str">
        <f>'pas.apgr-cet'!N16</f>
        <v>_</v>
      </c>
      <c r="O16" s="68" t="str">
        <f>'pas.apgr-cet'!O16</f>
        <v>_</v>
      </c>
    </row>
    <row r="17" spans="1:15">
      <c r="A17" s="15" t="s">
        <v>14</v>
      </c>
      <c r="B17" s="72">
        <f>'pas.apgr-cet'!B17</f>
        <v>1.71</v>
      </c>
      <c r="C17" s="213"/>
      <c r="D17" s="73">
        <f>'pas.apgr-cet'!D17</f>
        <v>1.83</v>
      </c>
      <c r="E17" s="72">
        <f>'pas.apgr-cet'!E17</f>
        <v>3.54</v>
      </c>
      <c r="F17" s="206">
        <f>'pas.apgr-cet'!F17</f>
        <v>0.20884955752212386</v>
      </c>
      <c r="G17" s="220" t="str">
        <f>'pas.apgr-cet'!G17</f>
        <v>_</v>
      </c>
      <c r="H17" s="213"/>
      <c r="I17" s="73" t="str">
        <f>'pas.apgr-cet'!I17</f>
        <v>_</v>
      </c>
      <c r="J17" s="72" t="str">
        <f>'pas.apgr-cet'!J17</f>
        <v>_</v>
      </c>
      <c r="K17" s="221" t="str">
        <f>'pas.apgr-cet'!K17</f>
        <v>_</v>
      </c>
      <c r="L17" s="213" t="str">
        <f>'pas.apgr-cet'!L17</f>
        <v>_</v>
      </c>
      <c r="M17" s="73" t="str">
        <f>'pas.apgr-cet'!M17</f>
        <v>_</v>
      </c>
      <c r="N17" s="72" t="str">
        <f>'pas.apgr-cet'!N17</f>
        <v>_</v>
      </c>
      <c r="O17" s="74" t="str">
        <f>'pas.apgr-cet'!O17</f>
        <v>...</v>
      </c>
    </row>
    <row r="18" spans="1:15" ht="13.5" thickBot="1">
      <c r="A18" s="16">
        <v>1996</v>
      </c>
      <c r="B18" s="75">
        <f>'pas.apgr-cet'!B18</f>
        <v>17.07</v>
      </c>
      <c r="C18" s="214"/>
      <c r="D18" s="76">
        <f>'pas.apgr-cet'!D18</f>
        <v>16.479999999999997</v>
      </c>
      <c r="E18" s="75">
        <f>'pas.apgr-cet'!E18</f>
        <v>33.549999999999997</v>
      </c>
      <c r="F18" s="207">
        <f>'pas.apgr-cet'!F18</f>
        <v>0.34168448925552497</v>
      </c>
      <c r="G18" s="222" t="str">
        <f>'pas.apgr-cet'!G18</f>
        <v>_</v>
      </c>
      <c r="H18" s="214"/>
      <c r="I18" s="76" t="str">
        <f>'pas.apgr-cet'!I18</f>
        <v>_</v>
      </c>
      <c r="J18" s="75" t="str">
        <f>'pas.apgr-cet'!J18</f>
        <v>_</v>
      </c>
      <c r="K18" s="223" t="str">
        <f>'pas.apgr-cet'!K18</f>
        <v>_</v>
      </c>
      <c r="L18" s="214" t="str">
        <f>'pas.apgr-cet'!L18</f>
        <v>_</v>
      </c>
      <c r="M18" s="76" t="str">
        <f>'pas.apgr-cet'!M18</f>
        <v>_</v>
      </c>
      <c r="N18" s="75" t="str">
        <f>'pas.apgr-cet'!N18</f>
        <v>_</v>
      </c>
      <c r="O18" s="77" t="str">
        <f>'pas.apgr-cet'!O18</f>
        <v>_</v>
      </c>
    </row>
    <row r="19" spans="1:15">
      <c r="A19" s="15" t="s">
        <v>9</v>
      </c>
      <c r="B19" s="66">
        <f>'pas.apgr-cet'!B19</f>
        <v>0.84</v>
      </c>
      <c r="C19" s="212"/>
      <c r="D19" s="67">
        <f>'pas.apgr-cet'!D19</f>
        <v>0.6</v>
      </c>
      <c r="E19" s="66">
        <f>'pas.apgr-cet'!E19</f>
        <v>1.44</v>
      </c>
      <c r="F19" s="204">
        <f>'pas.apgr-cet'!F19</f>
        <v>2.5263157894736845</v>
      </c>
      <c r="G19" s="218" t="str">
        <f>'pas.apgr-cet'!G19</f>
        <v>_</v>
      </c>
      <c r="H19" s="212"/>
      <c r="I19" s="67" t="str">
        <f>'pas.apgr-cet'!I19</f>
        <v>_</v>
      </c>
      <c r="J19" s="66" t="str">
        <f>'pas.apgr-cet'!J19</f>
        <v>_</v>
      </c>
      <c r="K19" s="219" t="str">
        <f>'pas.apgr-cet'!K19</f>
        <v>_</v>
      </c>
      <c r="L19" s="212" t="str">
        <f>'pas.apgr-cet'!L19</f>
        <v>_</v>
      </c>
      <c r="M19" s="67" t="str">
        <f>'pas.apgr-cet'!M19</f>
        <v>_</v>
      </c>
      <c r="N19" s="69" t="str">
        <f>'pas.apgr-cet'!N19</f>
        <v>_</v>
      </c>
      <c r="O19" s="70" t="str">
        <f>'pas.apgr-cet'!O19</f>
        <v>_</v>
      </c>
    </row>
    <row r="20" spans="1:15">
      <c r="A20" s="15" t="s">
        <v>12</v>
      </c>
      <c r="B20" s="66">
        <f>'pas.apgr-cet'!B20</f>
        <v>10.09</v>
      </c>
      <c r="C20" s="212"/>
      <c r="D20" s="71">
        <f>'pas.apgr-cet'!D20</f>
        <v>9.76</v>
      </c>
      <c r="E20" s="66">
        <f>'pas.apgr-cet'!E20</f>
        <v>19.850000000000001</v>
      </c>
      <c r="F20" s="205">
        <f>'pas.apgr-cet'!F20</f>
        <v>1.9086538461538465</v>
      </c>
      <c r="G20" s="218" t="str">
        <f>'pas.apgr-cet'!G20</f>
        <v>_</v>
      </c>
      <c r="H20" s="212"/>
      <c r="I20" s="71" t="str">
        <f>'pas.apgr-cet'!I20</f>
        <v>_</v>
      </c>
      <c r="J20" s="66" t="str">
        <f>'pas.apgr-cet'!J20</f>
        <v>_</v>
      </c>
      <c r="K20" s="219" t="str">
        <f>'pas.apgr-cet'!K20</f>
        <v>_</v>
      </c>
      <c r="L20" s="212" t="str">
        <f>'pas.apgr-cet'!L20</f>
        <v>_</v>
      </c>
      <c r="M20" s="71" t="str">
        <f>'pas.apgr-cet'!M20</f>
        <v>_</v>
      </c>
      <c r="N20" s="66" t="str">
        <f>'pas.apgr-cet'!N20</f>
        <v>_</v>
      </c>
      <c r="O20" s="68" t="str">
        <f>'pas.apgr-cet'!O20</f>
        <v>...</v>
      </c>
    </row>
    <row r="21" spans="1:15">
      <c r="A21" s="15" t="s">
        <v>13</v>
      </c>
      <c r="B21" s="66">
        <f>'pas.apgr-cet'!B21</f>
        <v>14.46</v>
      </c>
      <c r="C21" s="212"/>
      <c r="D21" s="71">
        <f>'pas.apgr-cet'!D21</f>
        <v>13.69</v>
      </c>
      <c r="E21" s="66">
        <f>'pas.apgr-cet'!E21</f>
        <v>28.15</v>
      </c>
      <c r="F21" s="205">
        <f>'pas.apgr-cet'!F21</f>
        <v>2.7067307692307696</v>
      </c>
      <c r="G21" s="218" t="str">
        <f>'pas.apgr-cet'!G21</f>
        <v>_</v>
      </c>
      <c r="H21" s="212"/>
      <c r="I21" s="71" t="str">
        <f>'pas.apgr-cet'!I21</f>
        <v>_</v>
      </c>
      <c r="J21" s="66" t="str">
        <f>'pas.apgr-cet'!J21</f>
        <v>_</v>
      </c>
      <c r="K21" s="219" t="str">
        <f>'pas.apgr-cet'!K21</f>
        <v>_</v>
      </c>
      <c r="L21" s="212" t="str">
        <f>'pas.apgr-cet'!L21</f>
        <v>_</v>
      </c>
      <c r="M21" s="71" t="str">
        <f>'pas.apgr-cet'!M21</f>
        <v>_</v>
      </c>
      <c r="N21" s="66" t="str">
        <f>'pas.apgr-cet'!N21</f>
        <v>_</v>
      </c>
      <c r="O21" s="68" t="str">
        <f>'pas.apgr-cet'!O21</f>
        <v>_</v>
      </c>
    </row>
    <row r="22" spans="1:15">
      <c r="A22" s="15" t="s">
        <v>14</v>
      </c>
      <c r="B22" s="72">
        <f>'pas.apgr-cet'!B22</f>
        <v>5.64</v>
      </c>
      <c r="C22" s="213"/>
      <c r="D22" s="73">
        <f>'pas.apgr-cet'!D22</f>
        <v>5.8</v>
      </c>
      <c r="E22" s="72">
        <f>'pas.apgr-cet'!E22</f>
        <v>11.44</v>
      </c>
      <c r="F22" s="206">
        <f>'pas.apgr-cet'!F22</f>
        <v>3.231638418079096</v>
      </c>
      <c r="G22" s="220" t="str">
        <f>'pas.apgr-cet'!G22</f>
        <v>_</v>
      </c>
      <c r="H22" s="213"/>
      <c r="I22" s="73" t="str">
        <f>'pas.apgr-cet'!I22</f>
        <v>_</v>
      </c>
      <c r="J22" s="72" t="str">
        <f>'pas.apgr-cet'!J22</f>
        <v>_</v>
      </c>
      <c r="K22" s="221" t="str">
        <f>'pas.apgr-cet'!K22</f>
        <v>_</v>
      </c>
      <c r="L22" s="213" t="str">
        <f>'pas.apgr-cet'!L22</f>
        <v>_</v>
      </c>
      <c r="M22" s="73" t="str">
        <f>'pas.apgr-cet'!M22</f>
        <v>_</v>
      </c>
      <c r="N22" s="72" t="str">
        <f>'pas.apgr-cet'!N22</f>
        <v>_</v>
      </c>
      <c r="O22" s="74" t="str">
        <f>'pas.apgr-cet'!O22</f>
        <v>...</v>
      </c>
    </row>
    <row r="23" spans="1:15" ht="13.5" thickBot="1">
      <c r="A23" s="16">
        <v>1997</v>
      </c>
      <c r="B23" s="75">
        <f>'pas.apgr-cet'!B23</f>
        <v>31.03</v>
      </c>
      <c r="C23" s="214"/>
      <c r="D23" s="76">
        <f>'pas.apgr-cet'!D23</f>
        <v>29.849999999999998</v>
      </c>
      <c r="E23" s="75">
        <f>'pas.apgr-cet'!E23</f>
        <v>60.879999999999995</v>
      </c>
      <c r="F23" s="207">
        <f>'pas.apgr-cet'!F23</f>
        <v>1.8146050670640834</v>
      </c>
      <c r="G23" s="222" t="str">
        <f>'pas.apgr-cet'!G23</f>
        <v>_</v>
      </c>
      <c r="H23" s="214"/>
      <c r="I23" s="76" t="str">
        <f>'pas.apgr-cet'!I23</f>
        <v>_</v>
      </c>
      <c r="J23" s="75" t="str">
        <f>'pas.apgr-cet'!J23</f>
        <v>_</v>
      </c>
      <c r="K23" s="223" t="str">
        <f>'pas.apgr-cet'!K23</f>
        <v>_</v>
      </c>
      <c r="L23" s="214" t="str">
        <f>'pas.apgr-cet'!L23</f>
        <v>_</v>
      </c>
      <c r="M23" s="76" t="str">
        <f>'pas.apgr-cet'!M23</f>
        <v>_</v>
      </c>
      <c r="N23" s="75" t="str">
        <f>'pas.apgr-cet'!N23</f>
        <v>_</v>
      </c>
      <c r="O23" s="77" t="str">
        <f>'pas.apgr-cet'!O23</f>
        <v>_</v>
      </c>
    </row>
    <row r="24" spans="1:15">
      <c r="A24" s="15" t="s">
        <v>9</v>
      </c>
      <c r="B24" s="66">
        <f>'pas.apgr-cet'!B24</f>
        <v>4.2510000000000003</v>
      </c>
      <c r="C24" s="212"/>
      <c r="D24" s="67">
        <f>'pas.apgr-cet'!D24</f>
        <v>3.8879999999999999</v>
      </c>
      <c r="E24" s="66">
        <f>'pas.apgr-cet'!E24</f>
        <v>8.1389999999999993</v>
      </c>
      <c r="F24" s="204">
        <f>'pas.apgr-cet'!F24</f>
        <v>5.6520833333333327</v>
      </c>
      <c r="G24" s="218" t="str">
        <f>'pas.apgr-cet'!G24</f>
        <v>_</v>
      </c>
      <c r="H24" s="212"/>
      <c r="I24" s="67" t="str">
        <f>'pas.apgr-cet'!I24</f>
        <v>_</v>
      </c>
      <c r="J24" s="66" t="str">
        <f>'pas.apgr-cet'!J24</f>
        <v>_</v>
      </c>
      <c r="K24" s="219" t="str">
        <f>'pas.apgr-cet'!K24</f>
        <v>_</v>
      </c>
      <c r="L24" s="212" t="str">
        <f>'pas.apgr-cet'!L24</f>
        <v>_</v>
      </c>
      <c r="M24" s="67" t="str">
        <f>'pas.apgr-cet'!M24</f>
        <v>_</v>
      </c>
      <c r="N24" s="69" t="str">
        <f>'pas.apgr-cet'!N24</f>
        <v>_</v>
      </c>
      <c r="O24" s="70" t="str">
        <f>'pas.apgr-cet'!O24</f>
        <v>_</v>
      </c>
    </row>
    <row r="25" spans="1:15">
      <c r="A25" s="15" t="s">
        <v>12</v>
      </c>
      <c r="B25" s="66">
        <f>'pas.apgr-cet'!B25</f>
        <v>14.276</v>
      </c>
      <c r="C25" s="212"/>
      <c r="D25" s="71">
        <f>'pas.apgr-cet'!D25</f>
        <v>13.898</v>
      </c>
      <c r="E25" s="66">
        <f>'pas.apgr-cet'!E25</f>
        <v>28.173999999999999</v>
      </c>
      <c r="F25" s="205">
        <f>'pas.apgr-cet'!F25</f>
        <v>1.4193450881612089</v>
      </c>
      <c r="G25" s="218" t="str">
        <f>'pas.apgr-cet'!G25</f>
        <v>_</v>
      </c>
      <c r="H25" s="212"/>
      <c r="I25" s="71" t="str">
        <f>'pas.apgr-cet'!I25</f>
        <v>_</v>
      </c>
      <c r="J25" s="66" t="str">
        <f>'pas.apgr-cet'!J25</f>
        <v>_</v>
      </c>
      <c r="K25" s="219" t="str">
        <f>'pas.apgr-cet'!K25</f>
        <v>_</v>
      </c>
      <c r="L25" s="212" t="str">
        <f>'pas.apgr-cet'!L25</f>
        <v>_</v>
      </c>
      <c r="M25" s="71" t="str">
        <f>'pas.apgr-cet'!M25</f>
        <v>_</v>
      </c>
      <c r="N25" s="66" t="str">
        <f>'pas.apgr-cet'!N25</f>
        <v>_</v>
      </c>
      <c r="O25" s="68" t="str">
        <f>'pas.apgr-cet'!O25</f>
        <v>...</v>
      </c>
    </row>
    <row r="26" spans="1:15">
      <c r="A26" s="15" t="s">
        <v>13</v>
      </c>
      <c r="B26" s="66">
        <f>'pas.apgr-cet'!B26</f>
        <v>21.754999999999999</v>
      </c>
      <c r="C26" s="212"/>
      <c r="D26" s="71">
        <f>'pas.apgr-cet'!D26</f>
        <v>21.891999999999999</v>
      </c>
      <c r="E26" s="66">
        <f>'pas.apgr-cet'!E26</f>
        <v>43.646999999999998</v>
      </c>
      <c r="F26" s="205">
        <f>'pas.apgr-cet'!F26</f>
        <v>2.1988413098236772</v>
      </c>
      <c r="G26" s="218" t="str">
        <f>'pas.apgr-cet'!G26</f>
        <v>_</v>
      </c>
      <c r="H26" s="212"/>
      <c r="I26" s="71" t="str">
        <f>'pas.apgr-cet'!I26</f>
        <v>_</v>
      </c>
      <c r="J26" s="66" t="str">
        <f>'pas.apgr-cet'!J26</f>
        <v>_</v>
      </c>
      <c r="K26" s="219" t="str">
        <f>'pas.apgr-cet'!K26</f>
        <v>_</v>
      </c>
      <c r="L26" s="212" t="str">
        <f>'pas.apgr-cet'!L26</f>
        <v>_</v>
      </c>
      <c r="M26" s="71" t="str">
        <f>'pas.apgr-cet'!M26</f>
        <v>_</v>
      </c>
      <c r="N26" s="66" t="str">
        <f>'pas.apgr-cet'!N26</f>
        <v>_</v>
      </c>
      <c r="O26" s="68" t="str">
        <f>'pas.apgr-cet'!O26</f>
        <v>_</v>
      </c>
    </row>
    <row r="27" spans="1:15">
      <c r="A27" s="15" t="s">
        <v>14</v>
      </c>
      <c r="B27" s="72">
        <f>'pas.apgr-cet'!B27</f>
        <v>10.449</v>
      </c>
      <c r="C27" s="213"/>
      <c r="D27" s="73">
        <f>'pas.apgr-cet'!D27</f>
        <v>10.423999999999999</v>
      </c>
      <c r="E27" s="72">
        <f>'pas.apgr-cet'!E27</f>
        <v>20.872999999999998</v>
      </c>
      <c r="F27" s="206">
        <f>'pas.apgr-cet'!F27</f>
        <v>1.8245629370629368</v>
      </c>
      <c r="G27" s="220" t="str">
        <f>'pas.apgr-cet'!G27</f>
        <v>_</v>
      </c>
      <c r="H27" s="213"/>
      <c r="I27" s="73" t="str">
        <f>'pas.apgr-cet'!I27</f>
        <v>_</v>
      </c>
      <c r="J27" s="72" t="str">
        <f>'pas.apgr-cet'!J27</f>
        <v>_</v>
      </c>
      <c r="K27" s="221" t="str">
        <f>'pas.apgr-cet'!K27</f>
        <v>_</v>
      </c>
      <c r="L27" s="213" t="str">
        <f>'pas.apgr-cet'!L27</f>
        <v>_</v>
      </c>
      <c r="M27" s="73" t="str">
        <f>'pas.apgr-cet'!M27</f>
        <v>_</v>
      </c>
      <c r="N27" s="72" t="str">
        <f>'pas.apgr-cet'!N27</f>
        <v>_</v>
      </c>
      <c r="O27" s="74" t="str">
        <f>'pas.apgr-cet'!O27</f>
        <v>...</v>
      </c>
    </row>
    <row r="28" spans="1:15" ht="13.5" thickBot="1">
      <c r="A28" s="16">
        <v>1998</v>
      </c>
      <c r="B28" s="75">
        <f>'pas.apgr-cet'!B28</f>
        <v>50.730999999999995</v>
      </c>
      <c r="C28" s="214"/>
      <c r="D28" s="76">
        <f>'pas.apgr-cet'!D28</f>
        <v>50.101999999999997</v>
      </c>
      <c r="E28" s="75">
        <f>'pas.apgr-cet'!E28</f>
        <v>100.833</v>
      </c>
      <c r="F28" s="207">
        <f>'pas.apgr-cet'!F28</f>
        <v>1.6562582128777925</v>
      </c>
      <c r="G28" s="222" t="str">
        <f>'pas.apgr-cet'!G28</f>
        <v>_</v>
      </c>
      <c r="H28" s="214"/>
      <c r="I28" s="76" t="str">
        <f>'pas.apgr-cet'!I28</f>
        <v>_</v>
      </c>
      <c r="J28" s="75" t="str">
        <f>'pas.apgr-cet'!J28</f>
        <v>_</v>
      </c>
      <c r="K28" s="223" t="str">
        <f>'pas.apgr-cet'!K28</f>
        <v>_</v>
      </c>
      <c r="L28" s="214" t="str">
        <f>'pas.apgr-cet'!L28</f>
        <v>_</v>
      </c>
      <c r="M28" s="76" t="str">
        <f>'pas.apgr-cet'!M28</f>
        <v>_</v>
      </c>
      <c r="N28" s="75" t="str">
        <f>'pas.apgr-cet'!N28</f>
        <v>_</v>
      </c>
      <c r="O28" s="77" t="str">
        <f>'pas.apgr-cet'!O28</f>
        <v>_</v>
      </c>
    </row>
    <row r="29" spans="1:15">
      <c r="A29" s="15" t="s">
        <v>9</v>
      </c>
      <c r="B29" s="66">
        <f>'pas.apgr-cet'!B29</f>
        <v>4.0579999999999998</v>
      </c>
      <c r="C29" s="212"/>
      <c r="D29" s="67">
        <f>'pas.apgr-cet'!D29</f>
        <v>4.4939999999999998</v>
      </c>
      <c r="E29" s="66">
        <f>'pas.apgr-cet'!E29</f>
        <v>8.5519999999999996</v>
      </c>
      <c r="F29" s="204">
        <f>'pas.apgr-cet'!F29</f>
        <v>1.0507433345619854</v>
      </c>
      <c r="G29" s="218" t="str">
        <f>'pas.apgr-cet'!G29</f>
        <v>_</v>
      </c>
      <c r="H29" s="212"/>
      <c r="I29" s="67" t="str">
        <f>'pas.apgr-cet'!I29</f>
        <v>_</v>
      </c>
      <c r="J29" s="66" t="str">
        <f>'pas.apgr-cet'!J29</f>
        <v>_</v>
      </c>
      <c r="K29" s="219" t="str">
        <f>'pas.apgr-cet'!K29</f>
        <v>_</v>
      </c>
      <c r="L29" s="212" t="str">
        <f>'pas.apgr-cet'!L29</f>
        <v>_</v>
      </c>
      <c r="M29" s="67" t="str">
        <f>'pas.apgr-cet'!M29</f>
        <v>_</v>
      </c>
      <c r="N29" s="69" t="str">
        <f>'pas.apgr-cet'!N29</f>
        <v>_</v>
      </c>
      <c r="O29" s="70" t="str">
        <f>'pas.apgr-cet'!O29</f>
        <v>_</v>
      </c>
    </row>
    <row r="30" spans="1:15">
      <c r="A30" s="15" t="s">
        <v>12</v>
      </c>
      <c r="B30" s="66">
        <f>'pas.apgr-cet'!B30</f>
        <v>12.624000000000001</v>
      </c>
      <c r="C30" s="212"/>
      <c r="D30" s="71">
        <f>'pas.apgr-cet'!D30</f>
        <v>13.087999999999999</v>
      </c>
      <c r="E30" s="66">
        <f>'pas.apgr-cet'!E30</f>
        <v>25.712</v>
      </c>
      <c r="F30" s="205">
        <f>'pas.apgr-cet'!F30</f>
        <v>0.91261446723929862</v>
      </c>
      <c r="G30" s="218" t="str">
        <f>'pas.apgr-cet'!G30</f>
        <v>_</v>
      </c>
      <c r="H30" s="212"/>
      <c r="I30" s="71" t="str">
        <f>'pas.apgr-cet'!I30</f>
        <v>_</v>
      </c>
      <c r="J30" s="66" t="str">
        <f>'pas.apgr-cet'!J30</f>
        <v>_</v>
      </c>
      <c r="K30" s="219" t="str">
        <f>'pas.apgr-cet'!K30</f>
        <v>_</v>
      </c>
      <c r="L30" s="212" t="str">
        <f>'pas.apgr-cet'!L30</f>
        <v>_</v>
      </c>
      <c r="M30" s="71" t="str">
        <f>'pas.apgr-cet'!M30</f>
        <v>_</v>
      </c>
      <c r="N30" s="66" t="str">
        <f>'pas.apgr-cet'!N30</f>
        <v>_</v>
      </c>
      <c r="O30" s="68" t="str">
        <f>'pas.apgr-cet'!O30</f>
        <v>...</v>
      </c>
    </row>
    <row r="31" spans="1:15">
      <c r="A31" s="15" t="s">
        <v>13</v>
      </c>
      <c r="B31" s="66">
        <f>'pas.apgr-cet'!B31</f>
        <v>18.891999999999999</v>
      </c>
      <c r="C31" s="212"/>
      <c r="D31" s="71">
        <f>'pas.apgr-cet'!D31</f>
        <v>18.922999999999998</v>
      </c>
      <c r="E31" s="66">
        <f>'pas.apgr-cet'!E31</f>
        <v>37.814999999999998</v>
      </c>
      <c r="F31" s="205">
        <f>'pas.apgr-cet'!F31</f>
        <v>1.3421949314971249</v>
      </c>
      <c r="G31" s="218" t="str">
        <f>'pas.apgr-cet'!G31</f>
        <v>_</v>
      </c>
      <c r="H31" s="212"/>
      <c r="I31" s="71" t="str">
        <f>'pas.apgr-cet'!I31</f>
        <v>_</v>
      </c>
      <c r="J31" s="66" t="str">
        <f>'pas.apgr-cet'!J31</f>
        <v>_</v>
      </c>
      <c r="K31" s="219" t="str">
        <f>'pas.apgr-cet'!K31</f>
        <v>_</v>
      </c>
      <c r="L31" s="212" t="str">
        <f>'pas.apgr-cet'!L31</f>
        <v>_</v>
      </c>
      <c r="M31" s="71" t="str">
        <f>'pas.apgr-cet'!M31</f>
        <v>_</v>
      </c>
      <c r="N31" s="66" t="str">
        <f>'pas.apgr-cet'!N31</f>
        <v>_</v>
      </c>
      <c r="O31" s="68" t="str">
        <f>'pas.apgr-cet'!O31</f>
        <v>_</v>
      </c>
    </row>
    <row r="32" spans="1:15">
      <c r="A32" s="15" t="s">
        <v>14</v>
      </c>
      <c r="B32" s="72">
        <f>'pas.apgr-cet'!B32</f>
        <v>1.639</v>
      </c>
      <c r="C32" s="213"/>
      <c r="D32" s="73">
        <f>'pas.apgr-cet'!D32</f>
        <v>1.429</v>
      </c>
      <c r="E32" s="72">
        <f>'pas.apgr-cet'!E32</f>
        <v>3.0680000000000001</v>
      </c>
      <c r="F32" s="206">
        <f>'pas.apgr-cet'!F32</f>
        <v>0.14698414219326406</v>
      </c>
      <c r="G32" s="220" t="str">
        <f>'pas.apgr-cet'!G32</f>
        <v>_</v>
      </c>
      <c r="H32" s="213"/>
      <c r="I32" s="73" t="str">
        <f>'pas.apgr-cet'!I32</f>
        <v>_</v>
      </c>
      <c r="J32" s="72" t="str">
        <f>'pas.apgr-cet'!J32</f>
        <v>_</v>
      </c>
      <c r="K32" s="221" t="str">
        <f>'pas.apgr-cet'!K32</f>
        <v>_</v>
      </c>
      <c r="L32" s="213" t="str">
        <f>'pas.apgr-cet'!L32</f>
        <v>_</v>
      </c>
      <c r="M32" s="73" t="str">
        <f>'pas.apgr-cet'!M32</f>
        <v>_</v>
      </c>
      <c r="N32" s="72" t="str">
        <f>'pas.apgr-cet'!N32</f>
        <v>_</v>
      </c>
      <c r="O32" s="74" t="str">
        <f>'pas.apgr-cet'!O32</f>
        <v>...</v>
      </c>
    </row>
    <row r="33" spans="1:15" ht="13.5" thickBot="1">
      <c r="A33" s="16">
        <v>1999</v>
      </c>
      <c r="B33" s="75">
        <f>'pas.apgr-cet'!B33</f>
        <v>37.213000000000001</v>
      </c>
      <c r="C33" s="214"/>
      <c r="D33" s="76">
        <f>'pas.apgr-cet'!D33</f>
        <v>37.933999999999997</v>
      </c>
      <c r="E33" s="75">
        <f>'pas.apgr-cet'!E33</f>
        <v>75.146999999999991</v>
      </c>
      <c r="F33" s="207">
        <f>'pas.apgr-cet'!F33</f>
        <v>0.74526196780815801</v>
      </c>
      <c r="G33" s="222" t="str">
        <f>'pas.apgr-cet'!G33</f>
        <v>_</v>
      </c>
      <c r="H33" s="214"/>
      <c r="I33" s="76" t="str">
        <f>'pas.apgr-cet'!I33</f>
        <v>_</v>
      </c>
      <c r="J33" s="75" t="str">
        <f>'pas.apgr-cet'!J33</f>
        <v>_</v>
      </c>
      <c r="K33" s="223" t="str">
        <f>'pas.apgr-cet'!K33</f>
        <v>_</v>
      </c>
      <c r="L33" s="214" t="str">
        <f>'pas.apgr-cet'!L33</f>
        <v>_</v>
      </c>
      <c r="M33" s="76" t="str">
        <f>'pas.apgr-cet'!M33</f>
        <v>_</v>
      </c>
      <c r="N33" s="75" t="str">
        <f>'pas.apgr-cet'!N33</f>
        <v>_</v>
      </c>
      <c r="O33" s="77" t="str">
        <f>'pas.apgr-cet'!O33</f>
        <v>_</v>
      </c>
    </row>
    <row r="34" spans="1:15">
      <c r="A34" s="15" t="s">
        <v>9</v>
      </c>
      <c r="B34" s="66">
        <f>'pas.apgr-cet'!B34</f>
        <v>0</v>
      </c>
      <c r="C34" s="212"/>
      <c r="D34" s="67">
        <f>'pas.apgr-cet'!D34</f>
        <v>0</v>
      </c>
      <c r="E34" s="66">
        <f>'pas.apgr-cet'!E34</f>
        <v>0</v>
      </c>
      <c r="F34" s="204">
        <f>'pas.apgr-cet'!F34</f>
        <v>0</v>
      </c>
      <c r="G34" s="218" t="str">
        <f>'pas.apgr-cet'!G34</f>
        <v>_</v>
      </c>
      <c r="H34" s="212"/>
      <c r="I34" s="67" t="str">
        <f>'pas.apgr-cet'!I34</f>
        <v>_</v>
      </c>
      <c r="J34" s="66" t="str">
        <f>'pas.apgr-cet'!J34</f>
        <v>_</v>
      </c>
      <c r="K34" s="219" t="str">
        <f>'pas.apgr-cet'!K34</f>
        <v>_</v>
      </c>
      <c r="L34" s="212">
        <f>'pas.apgr-cet'!L34</f>
        <v>1.304</v>
      </c>
      <c r="M34" s="67">
        <f>'pas.apgr-cet'!M34</f>
        <v>1.234</v>
      </c>
      <c r="N34" s="69">
        <f>'pas.apgr-cet'!N34</f>
        <v>2.5380000000000003</v>
      </c>
      <c r="O34" s="70" t="str">
        <f>'pas.apgr-cet'!O34</f>
        <v>...</v>
      </c>
    </row>
    <row r="35" spans="1:15">
      <c r="A35" s="15" t="s">
        <v>12</v>
      </c>
      <c r="B35" s="66">
        <f>'pas.apgr-cet'!B35</f>
        <v>14.414999999999999</v>
      </c>
      <c r="C35" s="212"/>
      <c r="D35" s="71">
        <f>'pas.apgr-cet'!D35</f>
        <v>14.096</v>
      </c>
      <c r="E35" s="66">
        <f>'pas.apgr-cet'!E35</f>
        <v>28.510999999999999</v>
      </c>
      <c r="F35" s="205">
        <f>'pas.apgr-cet'!F35</f>
        <v>1.1088596764156813</v>
      </c>
      <c r="G35" s="218" t="str">
        <f>'pas.apgr-cet'!G35</f>
        <v>_</v>
      </c>
      <c r="H35" s="212"/>
      <c r="I35" s="71" t="str">
        <f>'pas.apgr-cet'!I35</f>
        <v>_</v>
      </c>
      <c r="J35" s="66" t="str">
        <f>'pas.apgr-cet'!J35</f>
        <v>_</v>
      </c>
      <c r="K35" s="219" t="str">
        <f>'pas.apgr-cet'!K35</f>
        <v>_</v>
      </c>
      <c r="L35" s="212">
        <f>'pas.apgr-cet'!L35</f>
        <v>2.2400000000000002</v>
      </c>
      <c r="M35" s="71">
        <f>'pas.apgr-cet'!M35</f>
        <v>2.149</v>
      </c>
      <c r="N35" s="66">
        <f>'pas.apgr-cet'!N35</f>
        <v>4.3890000000000002</v>
      </c>
      <c r="O35" s="68" t="str">
        <f>'pas.apgr-cet'!O35</f>
        <v>...</v>
      </c>
    </row>
    <row r="36" spans="1:15">
      <c r="A36" s="15" t="s">
        <v>13</v>
      </c>
      <c r="B36" s="66">
        <f>'pas.apgr-cet'!B36</f>
        <v>9.69</v>
      </c>
      <c r="C36" s="212"/>
      <c r="D36" s="71">
        <f>'pas.apgr-cet'!D36</f>
        <v>9.4770000000000003</v>
      </c>
      <c r="E36" s="66">
        <f>'pas.apgr-cet'!E36</f>
        <v>19.167000000000002</v>
      </c>
      <c r="F36" s="205">
        <f>'pas.apgr-cet'!F36</f>
        <v>0.74544959551960177</v>
      </c>
      <c r="G36" s="218">
        <f>'pas.apgr-cet'!G36</f>
        <v>0.53200000000000003</v>
      </c>
      <c r="H36" s="212"/>
      <c r="I36" s="71">
        <f>'pas.apgr-cet'!I36</f>
        <v>0.68400000000000005</v>
      </c>
      <c r="J36" s="66">
        <f>'pas.apgr-cet'!J36</f>
        <v>1.2160000000000002</v>
      </c>
      <c r="K36" s="219" t="str">
        <f>'pas.apgr-cet'!K36</f>
        <v>...</v>
      </c>
      <c r="L36" s="212">
        <f>'pas.apgr-cet'!L36</f>
        <v>2.1589999999999998</v>
      </c>
      <c r="M36" s="71">
        <f>'pas.apgr-cet'!M36</f>
        <v>1.9330000000000001</v>
      </c>
      <c r="N36" s="66">
        <f>'pas.apgr-cet'!N36</f>
        <v>4.0919999999999996</v>
      </c>
      <c r="O36" s="68" t="str">
        <f>'pas.apgr-cet'!O36</f>
        <v>...</v>
      </c>
    </row>
    <row r="37" spans="1:15">
      <c r="A37" s="15" t="s">
        <v>14</v>
      </c>
      <c r="B37" s="72">
        <f>'pas.apgr-cet'!B37</f>
        <v>6.1829999999999998</v>
      </c>
      <c r="C37" s="213"/>
      <c r="D37" s="73">
        <f>'pas.apgr-cet'!D37</f>
        <v>6.7249999999999996</v>
      </c>
      <c r="E37" s="72">
        <f>'pas.apgr-cet'!E37</f>
        <v>12.907999999999999</v>
      </c>
      <c r="F37" s="206">
        <f>'pas.apgr-cet'!F37</f>
        <v>4.2073011734028682</v>
      </c>
      <c r="G37" s="220">
        <f>'pas.apgr-cet'!G37</f>
        <v>0.68300000000000005</v>
      </c>
      <c r="H37" s="213"/>
      <c r="I37" s="73">
        <f>'pas.apgr-cet'!I37</f>
        <v>0.78200000000000003</v>
      </c>
      <c r="J37" s="72">
        <f>'pas.apgr-cet'!J37</f>
        <v>1.4650000000000001</v>
      </c>
      <c r="K37" s="221" t="str">
        <f>'pas.apgr-cet'!K37</f>
        <v>...</v>
      </c>
      <c r="L37" s="213">
        <f>'pas.apgr-cet'!L37</f>
        <v>1.1919999999999999</v>
      </c>
      <c r="M37" s="73">
        <f>'pas.apgr-cet'!M37</f>
        <v>1.1000000000000001</v>
      </c>
      <c r="N37" s="72">
        <f>'pas.apgr-cet'!N37</f>
        <v>2.2919999999999998</v>
      </c>
      <c r="O37" s="74" t="str">
        <f>'pas.apgr-cet'!O37</f>
        <v>...</v>
      </c>
    </row>
    <row r="38" spans="1:15" ht="13.5" thickBot="1">
      <c r="A38" s="16">
        <v>2000</v>
      </c>
      <c r="B38" s="75">
        <f>'pas.apgr-cet'!B38</f>
        <v>30.287999999999997</v>
      </c>
      <c r="C38" s="214"/>
      <c r="D38" s="76">
        <f>'pas.apgr-cet'!D38</f>
        <v>30.298000000000002</v>
      </c>
      <c r="E38" s="75">
        <f>'pas.apgr-cet'!E38</f>
        <v>60.585999999999999</v>
      </c>
      <c r="F38" s="207">
        <f>'pas.apgr-cet'!F38</f>
        <v>0.80623311642514017</v>
      </c>
      <c r="G38" s="222">
        <f>'pas.apgr-cet'!G38</f>
        <v>1.2150000000000001</v>
      </c>
      <c r="H38" s="214"/>
      <c r="I38" s="76">
        <f>'pas.apgr-cet'!I38</f>
        <v>1.4660000000000002</v>
      </c>
      <c r="J38" s="75">
        <f>'pas.apgr-cet'!J38</f>
        <v>2.681</v>
      </c>
      <c r="K38" s="223" t="str">
        <f>'pas.apgr-cet'!K38</f>
        <v>...</v>
      </c>
      <c r="L38" s="214">
        <f>'pas.apgr-cet'!L38</f>
        <v>6.8950000000000005</v>
      </c>
      <c r="M38" s="76">
        <f>'pas.apgr-cet'!M38</f>
        <v>6.4160000000000004</v>
      </c>
      <c r="N38" s="75">
        <f>'pas.apgr-cet'!N38</f>
        <v>13.311</v>
      </c>
      <c r="O38" s="77" t="str">
        <f>'pas.apgr-cet'!O38</f>
        <v>...</v>
      </c>
    </row>
    <row r="39" spans="1:15">
      <c r="A39" s="15" t="s">
        <v>9</v>
      </c>
      <c r="B39" s="66">
        <f>'pas.apgr-cet'!B39</f>
        <v>0</v>
      </c>
      <c r="C39" s="212"/>
      <c r="D39" s="67">
        <f>'pas.apgr-cet'!D39</f>
        <v>0</v>
      </c>
      <c r="E39" s="66">
        <f>'pas.apgr-cet'!E39</f>
        <v>0</v>
      </c>
      <c r="F39" s="204">
        <f>'pas.apgr-cet'!F39</f>
        <v>0</v>
      </c>
      <c r="G39" s="218">
        <f>'pas.apgr-cet'!G39</f>
        <v>0.80300000000000005</v>
      </c>
      <c r="H39" s="212"/>
      <c r="I39" s="67">
        <f>'pas.apgr-cet'!I39</f>
        <v>0.86199999999999999</v>
      </c>
      <c r="J39" s="66">
        <f>'pas.apgr-cet'!J39</f>
        <v>1.665</v>
      </c>
      <c r="K39" s="219">
        <f>'pas.apgr-cet'!K39</f>
        <v>0</v>
      </c>
      <c r="L39" s="212">
        <f>'pas.apgr-cet'!L39</f>
        <v>0.93700000000000006</v>
      </c>
      <c r="M39" s="67">
        <f>'pas.apgr-cet'!M39</f>
        <v>0.95599999999999996</v>
      </c>
      <c r="N39" s="69">
        <f>'pas.apgr-cet'!N39</f>
        <v>1.893</v>
      </c>
      <c r="O39" s="70">
        <f>'pas.apgr-cet'!O39</f>
        <v>0.74586288416075641</v>
      </c>
    </row>
    <row r="40" spans="1:15">
      <c r="A40" s="15" t="s">
        <v>12</v>
      </c>
      <c r="B40" s="66">
        <f>'pas.apgr-cet'!B40</f>
        <v>12.124000000000001</v>
      </c>
      <c r="C40" s="212"/>
      <c r="D40" s="71">
        <f>'pas.apgr-cet'!D40</f>
        <v>12.39</v>
      </c>
      <c r="E40" s="66">
        <f>'pas.apgr-cet'!E40</f>
        <v>24.514000000000003</v>
      </c>
      <c r="F40" s="205">
        <f>'pas.apgr-cet'!F40</f>
        <v>0.85980849496685507</v>
      </c>
      <c r="G40" s="218">
        <f>'pas.apgr-cet'!G40</f>
        <v>1.4379999999999999</v>
      </c>
      <c r="H40" s="212"/>
      <c r="I40" s="71">
        <f>'pas.apgr-cet'!I40</f>
        <v>1.4419999999999999</v>
      </c>
      <c r="J40" s="66">
        <f>'pas.apgr-cet'!J40</f>
        <v>2.88</v>
      </c>
      <c r="K40" s="219">
        <f>'pas.apgr-cet'!K40</f>
        <v>0</v>
      </c>
      <c r="L40" s="212">
        <f>'pas.apgr-cet'!L40</f>
        <v>1.7090000000000001</v>
      </c>
      <c r="M40" s="71">
        <f>'pas.apgr-cet'!M40</f>
        <v>1.573</v>
      </c>
      <c r="N40" s="66">
        <f>'pas.apgr-cet'!N40</f>
        <v>3.282</v>
      </c>
      <c r="O40" s="68">
        <f>'pas.apgr-cet'!O40</f>
        <v>0.74777853725222143</v>
      </c>
    </row>
    <row r="41" spans="1:15">
      <c r="A41" s="15" t="s">
        <v>13</v>
      </c>
      <c r="B41" s="66">
        <f>'pas.apgr-cet'!B41</f>
        <v>11.602</v>
      </c>
      <c r="C41" s="212"/>
      <c r="D41" s="71">
        <f>'pas.apgr-cet'!D41</f>
        <v>11.595000000000001</v>
      </c>
      <c r="E41" s="66">
        <f>'pas.apgr-cet'!E41</f>
        <v>23.197000000000003</v>
      </c>
      <c r="F41" s="205">
        <f>'pas.apgr-cet'!F41</f>
        <v>0.81361579741152545</v>
      </c>
      <c r="G41" s="218">
        <f>'pas.apgr-cet'!G41</f>
        <v>1.083</v>
      </c>
      <c r="H41" s="212"/>
      <c r="I41" s="71">
        <f>'pas.apgr-cet'!I41</f>
        <v>0.98499999999999999</v>
      </c>
      <c r="J41" s="66">
        <f>'pas.apgr-cet'!J41</f>
        <v>2.0680000000000001</v>
      </c>
      <c r="K41" s="219">
        <f>'pas.apgr-cet'!K41</f>
        <v>1.7006578947368418</v>
      </c>
      <c r="L41" s="212">
        <f>'pas.apgr-cet'!L41</f>
        <v>2.1419999999999999</v>
      </c>
      <c r="M41" s="71">
        <f>'pas.apgr-cet'!M41</f>
        <v>1.9390000000000001</v>
      </c>
      <c r="N41" s="66">
        <f>'pas.apgr-cet'!N41</f>
        <v>4.0809999999999995</v>
      </c>
      <c r="O41" s="68">
        <f>'pas.apgr-cet'!O41</f>
        <v>0.92982456140350866</v>
      </c>
    </row>
    <row r="42" spans="1:15">
      <c r="A42" s="15" t="s">
        <v>14</v>
      </c>
      <c r="B42" s="72">
        <f>'pas.apgr-cet'!B42</f>
        <v>1.837</v>
      </c>
      <c r="C42" s="213"/>
      <c r="D42" s="73">
        <f>'pas.apgr-cet'!D42</f>
        <v>1.5229999999999999</v>
      </c>
      <c r="E42" s="72">
        <f>'pas.apgr-cet'!E42</f>
        <v>3.36</v>
      </c>
      <c r="F42" s="206">
        <f>'pas.apgr-cet'!F42</f>
        <v>0.26030368763557482</v>
      </c>
      <c r="G42" s="220">
        <f>'pas.apgr-cet'!G42</f>
        <v>0.93600000000000005</v>
      </c>
      <c r="H42" s="213"/>
      <c r="I42" s="73">
        <f>'pas.apgr-cet'!I42</f>
        <v>0.82099999999999995</v>
      </c>
      <c r="J42" s="72">
        <f>'pas.apgr-cet'!J42</f>
        <v>1.7570000000000001</v>
      </c>
      <c r="K42" s="221">
        <f>'pas.apgr-cet'!K42</f>
        <v>1.1993174061433447</v>
      </c>
      <c r="L42" s="213">
        <f>'pas.apgr-cet'!L42</f>
        <v>1.639</v>
      </c>
      <c r="M42" s="73">
        <f>'pas.apgr-cet'!M42</f>
        <v>1.4610000000000001</v>
      </c>
      <c r="N42" s="72">
        <f>'pas.apgr-cet'!N42</f>
        <v>3.1</v>
      </c>
      <c r="O42" s="74">
        <f>'pas.apgr-cet'!O42</f>
        <v>1.3525305410122166</v>
      </c>
    </row>
    <row r="43" spans="1:15" ht="13.5" thickBot="1">
      <c r="A43" s="16">
        <v>2001</v>
      </c>
      <c r="B43" s="75">
        <f>'pas.apgr-cet'!B43</f>
        <v>25.562999999999999</v>
      </c>
      <c r="C43" s="214"/>
      <c r="D43" s="76">
        <f>'pas.apgr-cet'!D43</f>
        <v>25.507999999999999</v>
      </c>
      <c r="E43" s="75">
        <f>'pas.apgr-cet'!E43</f>
        <v>51.070999999999998</v>
      </c>
      <c r="F43" s="207">
        <f>'pas.apgr-cet'!F43</f>
        <v>0.84295051662100151</v>
      </c>
      <c r="G43" s="222">
        <f>'pas.apgr-cet'!G43</f>
        <v>4.26</v>
      </c>
      <c r="H43" s="214"/>
      <c r="I43" s="76">
        <f>'pas.apgr-cet'!I43</f>
        <v>4.1099999999999994</v>
      </c>
      <c r="J43" s="75">
        <f>'pas.apgr-cet'!J43</f>
        <v>8.3699999999999992</v>
      </c>
      <c r="K43" s="223">
        <f>'pas.apgr-cet'!K43</f>
        <v>3.1219694143976127</v>
      </c>
      <c r="L43" s="214">
        <f>'pas.apgr-cet'!L43</f>
        <v>6.4270000000000005</v>
      </c>
      <c r="M43" s="76">
        <f>'pas.apgr-cet'!M43</f>
        <v>5.9290000000000003</v>
      </c>
      <c r="N43" s="75">
        <f>'pas.apgr-cet'!N43</f>
        <v>12.356000000000002</v>
      </c>
      <c r="O43" s="77">
        <f>'pas.apgr-cet'!O43</f>
        <v>0.92825482683494864</v>
      </c>
    </row>
    <row r="44" spans="1:15">
      <c r="A44" s="15" t="s">
        <v>9</v>
      </c>
      <c r="B44" s="66">
        <f>'pas.apgr-cet'!B44</f>
        <v>0.6</v>
      </c>
      <c r="C44" s="212"/>
      <c r="D44" s="67">
        <f>'pas.apgr-cet'!D44</f>
        <v>0.48399999999999999</v>
      </c>
      <c r="E44" s="66">
        <f>'pas.apgr-cet'!E44</f>
        <v>1.0840000000000001</v>
      </c>
      <c r="F44" s="204" t="str">
        <f>'pas.apgr-cet'!F44</f>
        <v xml:space="preserve"> </v>
      </c>
      <c r="G44" s="218">
        <f>'pas.apgr-cet'!G44</f>
        <v>0.76700000000000002</v>
      </c>
      <c r="H44" s="212"/>
      <c r="I44" s="67">
        <f>'pas.apgr-cet'!I44</f>
        <v>0.7</v>
      </c>
      <c r="J44" s="66">
        <f>'pas.apgr-cet'!J44</f>
        <v>1.4670000000000001</v>
      </c>
      <c r="K44" s="219">
        <f>'pas.apgr-cet'!K44</f>
        <v>0.88108108108108107</v>
      </c>
      <c r="L44" s="212">
        <f>'pas.apgr-cet'!L44</f>
        <v>1.1579999999999999</v>
      </c>
      <c r="M44" s="67">
        <f>'pas.apgr-cet'!M44</f>
        <v>1.1259999999999999</v>
      </c>
      <c r="N44" s="69">
        <f>'pas.apgr-cet'!N44</f>
        <v>2.2839999999999998</v>
      </c>
      <c r="O44" s="70">
        <f>'pas.apgr-cet'!O44</f>
        <v>1.2065504490227152</v>
      </c>
    </row>
    <row r="45" spans="1:15">
      <c r="A45" s="15" t="s">
        <v>12</v>
      </c>
      <c r="B45" s="66">
        <f>'pas.apgr-cet'!B45</f>
        <v>17.516999999999999</v>
      </c>
      <c r="C45" s="212"/>
      <c r="D45" s="71">
        <f>'pas.apgr-cet'!D45</f>
        <v>17.427</v>
      </c>
      <c r="E45" s="66">
        <f>'pas.apgr-cet'!E45</f>
        <v>34.944000000000003</v>
      </c>
      <c r="F45" s="205">
        <f>'pas.apgr-cet'!F45</f>
        <v>1.4254711593375213</v>
      </c>
      <c r="G45" s="218">
        <f>'pas.apgr-cet'!G45</f>
        <v>0.49</v>
      </c>
      <c r="H45" s="212"/>
      <c r="I45" s="71">
        <f>'pas.apgr-cet'!I45</f>
        <v>0.52700000000000002</v>
      </c>
      <c r="J45" s="66">
        <f>'pas.apgr-cet'!J45</f>
        <v>1.0169999999999999</v>
      </c>
      <c r="K45" s="219">
        <f>'pas.apgr-cet'!K45</f>
        <v>0.35312499999999997</v>
      </c>
      <c r="L45" s="212">
        <f>'pas.apgr-cet'!L45</f>
        <v>1.972</v>
      </c>
      <c r="M45" s="71">
        <f>'pas.apgr-cet'!M45</f>
        <v>1.8560000000000001</v>
      </c>
      <c r="N45" s="66">
        <f>'pas.apgr-cet'!N45</f>
        <v>3.8280000000000003</v>
      </c>
      <c r="O45" s="68">
        <f>'pas.apgr-cet'!O45</f>
        <v>1.1663619744058502</v>
      </c>
    </row>
    <row r="46" spans="1:15">
      <c r="A46" s="15" t="s">
        <v>13</v>
      </c>
      <c r="B46" s="66">
        <f>'pas.apgr-cet'!B46</f>
        <v>38.380000000000003</v>
      </c>
      <c r="C46" s="212"/>
      <c r="D46" s="71">
        <f>'pas.apgr-cet'!D46</f>
        <v>39.286000000000001</v>
      </c>
      <c r="E46" s="66">
        <f>'pas.apgr-cet'!E46</f>
        <v>77.665999999999997</v>
      </c>
      <c r="F46" s="205">
        <f>'pas.apgr-cet'!F46</f>
        <v>3.1682303989556981</v>
      </c>
      <c r="G46" s="218">
        <f>'pas.apgr-cet'!G46</f>
        <v>0.56599999999999995</v>
      </c>
      <c r="H46" s="212"/>
      <c r="I46" s="71">
        <f>'pas.apgr-cet'!I46</f>
        <v>0.53300000000000003</v>
      </c>
      <c r="J46" s="66">
        <f>'pas.apgr-cet'!J46</f>
        <v>1.099</v>
      </c>
      <c r="K46" s="219">
        <f>'pas.apgr-cet'!K46</f>
        <v>0.38159722222222225</v>
      </c>
      <c r="L46" s="212">
        <f>'pas.apgr-cet'!L46</f>
        <v>2.75</v>
      </c>
      <c r="M46" s="71">
        <f>'pas.apgr-cet'!M46</f>
        <v>2.9180000000000001</v>
      </c>
      <c r="N46" s="66">
        <f>'pas.apgr-cet'!N46</f>
        <v>5.6680000000000001</v>
      </c>
      <c r="O46" s="68">
        <f>'pas.apgr-cet'!O46</f>
        <v>1.7269957343083486</v>
      </c>
    </row>
    <row r="47" spans="1:15">
      <c r="A47" s="15" t="s">
        <v>14</v>
      </c>
      <c r="B47" s="72">
        <f>'pas.apgr-cet'!B47</f>
        <v>21.300999999999998</v>
      </c>
      <c r="C47" s="213"/>
      <c r="D47" s="73">
        <f>'pas.apgr-cet'!D47</f>
        <v>21.774999999999999</v>
      </c>
      <c r="E47" s="72">
        <f>'pas.apgr-cet'!E47</f>
        <v>43.075999999999993</v>
      </c>
      <c r="F47" s="206">
        <f>'pas.apgr-cet'!F47</f>
        <v>12.820238095238095</v>
      </c>
      <c r="G47" s="220">
        <f>'pas.apgr-cet'!G47</f>
        <v>2.024</v>
      </c>
      <c r="H47" s="213"/>
      <c r="I47" s="73">
        <f>'pas.apgr-cet'!I47</f>
        <v>1.7969999999999999</v>
      </c>
      <c r="J47" s="72">
        <f>'pas.apgr-cet'!J47</f>
        <v>3.8209999999999997</v>
      </c>
      <c r="K47" s="221">
        <f>'pas.apgr-cet'!K47</f>
        <v>2.1747296528173021</v>
      </c>
      <c r="L47" s="213">
        <f>'pas.apgr-cet'!L47</f>
        <v>1.637</v>
      </c>
      <c r="M47" s="73">
        <f>'pas.apgr-cet'!M47</f>
        <v>1.369</v>
      </c>
      <c r="N47" s="72">
        <f>'pas.apgr-cet'!N47</f>
        <v>3.0060000000000002</v>
      </c>
      <c r="O47" s="74">
        <f>'pas.apgr-cet'!O47</f>
        <v>0.96967741935483875</v>
      </c>
    </row>
    <row r="48" spans="1:15" ht="13.5" thickBot="1">
      <c r="A48" s="16">
        <v>2002</v>
      </c>
      <c r="B48" s="75">
        <f>'pas.apgr-cet'!B48</f>
        <v>77.798000000000002</v>
      </c>
      <c r="C48" s="214"/>
      <c r="D48" s="76">
        <f>'pas.apgr-cet'!D48</f>
        <v>78.972000000000008</v>
      </c>
      <c r="E48" s="75">
        <f>'pas.apgr-cet'!E48</f>
        <v>156.77000000000001</v>
      </c>
      <c r="F48" s="207">
        <f>'pas.apgr-cet'!F48</f>
        <v>3.0696481369074431</v>
      </c>
      <c r="G48" s="222">
        <f>'pas.apgr-cet'!G48</f>
        <v>3.847</v>
      </c>
      <c r="H48" s="214"/>
      <c r="I48" s="76">
        <f>'pas.apgr-cet'!I48</f>
        <v>3.5569999999999995</v>
      </c>
      <c r="J48" s="75">
        <f>'pas.apgr-cet'!J48</f>
        <v>7.4039999999999999</v>
      </c>
      <c r="K48" s="223">
        <f>'pas.apgr-cet'!K48</f>
        <v>0.88458781362007177</v>
      </c>
      <c r="L48" s="214">
        <f>'pas.apgr-cet'!L48</f>
        <v>7.5169999999999995</v>
      </c>
      <c r="M48" s="76">
        <f>'pas.apgr-cet'!M48</f>
        <v>7.2690000000000001</v>
      </c>
      <c r="N48" s="75">
        <f>'pas.apgr-cet'!N48</f>
        <v>14.786</v>
      </c>
      <c r="O48" s="77">
        <f>'pas.apgr-cet'!O48</f>
        <v>1.1966655875687924</v>
      </c>
    </row>
    <row r="49" spans="1:15">
      <c r="A49" s="15" t="s">
        <v>9</v>
      </c>
      <c r="B49" s="66">
        <f>'pas.apgr-cet'!B49</f>
        <v>23.135999999999999</v>
      </c>
      <c r="C49" s="212"/>
      <c r="D49" s="67">
        <f>'pas.apgr-cet'!D49</f>
        <v>24.33</v>
      </c>
      <c r="E49" s="66">
        <f>'pas.apgr-cet'!E49</f>
        <v>47.465999999999994</v>
      </c>
      <c r="F49" s="204">
        <f>'pas.apgr-cet'!F49</f>
        <v>43.787822878228774</v>
      </c>
      <c r="G49" s="218">
        <f>'pas.apgr-cet'!G49</f>
        <v>1.321</v>
      </c>
      <c r="H49" s="212"/>
      <c r="I49" s="67">
        <f>'pas.apgr-cet'!I49</f>
        <v>1.4790000000000001</v>
      </c>
      <c r="J49" s="66">
        <f>'pas.apgr-cet'!J49</f>
        <v>2.8</v>
      </c>
      <c r="K49" s="219">
        <f>'pas.apgr-cet'!K49</f>
        <v>1.9086571233810494</v>
      </c>
      <c r="L49" s="212">
        <f>'pas.apgr-cet'!L49</f>
        <v>0.85299999999999998</v>
      </c>
      <c r="M49" s="67">
        <f>'pas.apgr-cet'!M49</f>
        <v>0.85799999999999998</v>
      </c>
      <c r="N49" s="69">
        <f>'pas.apgr-cet'!N49</f>
        <v>1.7109999999999999</v>
      </c>
      <c r="O49" s="70">
        <f>'pas.apgr-cet'!O49</f>
        <v>0.74912434325744304</v>
      </c>
    </row>
    <row r="50" spans="1:15">
      <c r="A50" s="15" t="s">
        <v>12</v>
      </c>
      <c r="B50" s="66">
        <f>'pas.apgr-cet'!B50</f>
        <v>39.237000000000002</v>
      </c>
      <c r="C50" s="212"/>
      <c r="D50" s="71">
        <f>'pas.apgr-cet'!D50</f>
        <v>40.127000000000002</v>
      </c>
      <c r="E50" s="66">
        <f>'pas.apgr-cet'!E50</f>
        <v>79.364000000000004</v>
      </c>
      <c r="F50" s="205">
        <f>'pas.apgr-cet'!F50</f>
        <v>2.27117673992674</v>
      </c>
      <c r="G50" s="218">
        <f>'pas.apgr-cet'!G50</f>
        <v>0.108</v>
      </c>
      <c r="H50" s="212"/>
      <c r="I50" s="71">
        <f>'pas.apgr-cet'!I50</f>
        <v>7.5999999999999998E-2</v>
      </c>
      <c r="J50" s="66">
        <f>'pas.apgr-cet'!J50</f>
        <v>0.184</v>
      </c>
      <c r="K50" s="219">
        <f>'pas.apgr-cet'!K50</f>
        <v>0.1809242871189774</v>
      </c>
      <c r="L50" s="212">
        <f>'pas.apgr-cet'!L50</f>
        <v>1.8029999999999999</v>
      </c>
      <c r="M50" s="71">
        <f>'pas.apgr-cet'!M50</f>
        <v>1.5469999999999999</v>
      </c>
      <c r="N50" s="66">
        <f>'pas.apgr-cet'!N50</f>
        <v>3.3499999999999996</v>
      </c>
      <c r="O50" s="68">
        <f>'pas.apgr-cet'!O50</f>
        <v>0.87513061650992674</v>
      </c>
    </row>
    <row r="51" spans="1:15">
      <c r="A51" s="15" t="s">
        <v>13</v>
      </c>
      <c r="B51" s="66">
        <f>'pas.apgr-cet'!B51</f>
        <v>51.81</v>
      </c>
      <c r="C51" s="212"/>
      <c r="D51" s="71">
        <f>'pas.apgr-cet'!D51</f>
        <v>52.817999999999998</v>
      </c>
      <c r="E51" s="66">
        <f>'pas.apgr-cet'!E51</f>
        <v>104.628</v>
      </c>
      <c r="F51" s="205">
        <f>'pas.apgr-cet'!F51</f>
        <v>2.9941620879120876</v>
      </c>
      <c r="G51" s="218">
        <f>'pas.apgr-cet'!G51</f>
        <v>1.7210000000000001</v>
      </c>
      <c r="H51" s="212"/>
      <c r="I51" s="71">
        <f>'pas.apgr-cet'!I51</f>
        <v>1.7310000000000001</v>
      </c>
      <c r="J51" s="66">
        <f>'pas.apgr-cet'!J51</f>
        <v>3.452</v>
      </c>
      <c r="K51" s="219">
        <f>'pas.apgr-cet'!K51</f>
        <v>3.3942969518190762</v>
      </c>
      <c r="L51" s="212">
        <f>'pas.apgr-cet'!L51</f>
        <v>3.081</v>
      </c>
      <c r="M51" s="71">
        <f>'pas.apgr-cet'!M51</f>
        <v>3.0990000000000002</v>
      </c>
      <c r="N51" s="66">
        <f>'pas.apgr-cet'!N51</f>
        <v>6.18</v>
      </c>
      <c r="O51" s="68">
        <f>'pas.apgr-cet'!O51</f>
        <v>1.6144200626959246</v>
      </c>
    </row>
    <row r="52" spans="1:15">
      <c r="A52" s="15" t="s">
        <v>14</v>
      </c>
      <c r="B52" s="72">
        <f>'pas.apgr-cet'!B52</f>
        <v>23.018999999999998</v>
      </c>
      <c r="C52" s="213"/>
      <c r="D52" s="73">
        <f>'pas.apgr-cet'!D52</f>
        <v>23.550999999999998</v>
      </c>
      <c r="E52" s="72">
        <f>'pas.apgr-cet'!E52</f>
        <v>46.569999999999993</v>
      </c>
      <c r="F52" s="206">
        <f>'pas.apgr-cet'!F52</f>
        <v>1.0811124524096944</v>
      </c>
      <c r="G52" s="220">
        <f>'pas.apgr-cet'!G52</f>
        <v>0.749</v>
      </c>
      <c r="H52" s="213"/>
      <c r="I52" s="73">
        <f>'pas.apgr-cet'!I52</f>
        <v>0.84699999999999998</v>
      </c>
      <c r="J52" s="72">
        <f>'pas.apgr-cet'!J52</f>
        <v>1.5960000000000001</v>
      </c>
      <c r="K52" s="221">
        <f>'pas.apgr-cet'!K52</f>
        <v>0.41769170374247583</v>
      </c>
      <c r="L52" s="213">
        <f>'pas.apgr-cet'!L52</f>
        <v>0.54600000000000004</v>
      </c>
      <c r="M52" s="73">
        <f>'pas.apgr-cet'!M52</f>
        <v>0.375</v>
      </c>
      <c r="N52" s="72">
        <f>'pas.apgr-cet'!N52</f>
        <v>0.92100000000000004</v>
      </c>
      <c r="O52" s="74">
        <f>'pas.apgr-cet'!O52</f>
        <v>0.30638722554890219</v>
      </c>
    </row>
    <row r="53" spans="1:15" ht="13.5" thickBot="1">
      <c r="A53" s="16">
        <v>2003</v>
      </c>
      <c r="B53" s="75">
        <f>'pas.apgr-cet'!B53</f>
        <v>137.202</v>
      </c>
      <c r="C53" s="214"/>
      <c r="D53" s="76">
        <f>'pas.apgr-cet'!D53</f>
        <v>140.82599999999999</v>
      </c>
      <c r="E53" s="75">
        <f>'pas.apgr-cet'!E53</f>
        <v>278.02800000000002</v>
      </c>
      <c r="F53" s="207">
        <f>'pas.apgr-cet'!F53</f>
        <v>1.7734770683166423</v>
      </c>
      <c r="G53" s="222">
        <f>'pas.apgr-cet'!G53</f>
        <v>3.8990000000000005</v>
      </c>
      <c r="H53" s="214"/>
      <c r="I53" s="76">
        <f>'pas.apgr-cet'!I53</f>
        <v>4.1330000000000009</v>
      </c>
      <c r="J53" s="75">
        <f>'pas.apgr-cet'!J53</f>
        <v>8.0320000000000018</v>
      </c>
      <c r="K53" s="223">
        <f>'pas.apgr-cet'!K53</f>
        <v>1.0848190167477041</v>
      </c>
      <c r="L53" s="214">
        <f>'pas.apgr-cet'!L53</f>
        <v>6.2830000000000004</v>
      </c>
      <c r="M53" s="76">
        <f>'pas.apgr-cet'!M53</f>
        <v>5.8789999999999996</v>
      </c>
      <c r="N53" s="75">
        <f>'pas.apgr-cet'!N53</f>
        <v>12.161999999999999</v>
      </c>
      <c r="O53" s="77">
        <f>'pas.apgr-cet'!O53</f>
        <v>0.8225348302448261</v>
      </c>
    </row>
    <row r="54" spans="1:15">
      <c r="A54" s="15" t="s">
        <v>9</v>
      </c>
      <c r="B54" s="22">
        <f>'pas.apgr-cet'!B54</f>
        <v>20.276</v>
      </c>
      <c r="C54" s="162"/>
      <c r="D54" s="10">
        <f>'pas.apgr-cet'!D54</f>
        <v>22.158999999999999</v>
      </c>
      <c r="E54" s="26">
        <f>'pas.apgr-cet'!E54</f>
        <v>42.435000000000002</v>
      </c>
      <c r="F54" s="150">
        <f>'pas.apgr-cet'!F54</f>
        <v>0.8940083428138037</v>
      </c>
      <c r="G54" s="184">
        <f>'pas.apgr-cet'!G54</f>
        <v>2.738</v>
      </c>
      <c r="H54" s="162"/>
      <c r="I54" s="10">
        <f>'pas.apgr-cet'!I54</f>
        <v>3.3679999999999999</v>
      </c>
      <c r="J54" s="19">
        <f>'pas.apgr-cet'!J54</f>
        <v>6.1059999999999999</v>
      </c>
      <c r="K54" s="185">
        <f>'pas.apgr-cet'!K54</f>
        <v>2.1807142857142856</v>
      </c>
      <c r="L54" s="161">
        <f>'pas.apgr-cet'!L54</f>
        <v>0.78600000000000003</v>
      </c>
      <c r="M54" s="10">
        <f>'pas.apgr-cet'!M54</f>
        <v>0.72699999999999998</v>
      </c>
      <c r="N54" s="19">
        <f>'pas.apgr-cet'!N54</f>
        <v>1.5129999999999999</v>
      </c>
      <c r="O54" s="65">
        <f>'pas.apgr-cet'!O54</f>
        <v>0.88427819988310929</v>
      </c>
    </row>
    <row r="55" spans="1:15">
      <c r="A55" s="15" t="s">
        <v>12</v>
      </c>
      <c r="B55" s="19">
        <f>'pas.apgr-cet'!B55</f>
        <v>31.902000000000001</v>
      </c>
      <c r="C55" s="162"/>
      <c r="D55" s="11">
        <f>'pas.apgr-cet'!D55</f>
        <v>33.259</v>
      </c>
      <c r="E55" s="26">
        <f>'pas.apgr-cet'!E55</f>
        <v>65.161000000000001</v>
      </c>
      <c r="F55" s="151">
        <f>'pas.apgr-cet'!F55</f>
        <v>0.82103976614081953</v>
      </c>
      <c r="G55" s="178">
        <f>'pas.apgr-cet'!G55</f>
        <v>3.1040000000000001</v>
      </c>
      <c r="H55" s="162"/>
      <c r="I55" s="11">
        <f>'pas.apgr-cet'!I55</f>
        <v>3.76</v>
      </c>
      <c r="J55" s="19">
        <f>'pas.apgr-cet'!J55</f>
        <v>6.8639999999999999</v>
      </c>
      <c r="K55" s="179">
        <f>'pas.apgr-cet'!K55</f>
        <v>37.304347826086953</v>
      </c>
      <c r="L55" s="162">
        <f>'pas.apgr-cet'!L55</f>
        <v>2.2999999999999998</v>
      </c>
      <c r="M55" s="11">
        <f>'pas.apgr-cet'!M55</f>
        <v>2.2200000000000002</v>
      </c>
      <c r="N55" s="19">
        <f>'pas.apgr-cet'!N55</f>
        <v>4.5199999999999996</v>
      </c>
      <c r="O55" s="62">
        <f>'pas.apgr-cet'!O55</f>
        <v>1.3492537313432835</v>
      </c>
    </row>
    <row r="56" spans="1:15">
      <c r="A56" s="15" t="s">
        <v>13</v>
      </c>
      <c r="B56" s="50">
        <f>'pas.apgr-cet'!B56</f>
        <v>49.694000000000003</v>
      </c>
      <c r="C56" s="165"/>
      <c r="D56" s="51">
        <f>'pas.apgr-cet'!D56</f>
        <v>50.076000000000001</v>
      </c>
      <c r="E56" s="26">
        <f>'pas.apgr-cet'!E56</f>
        <v>99.77000000000001</v>
      </c>
      <c r="F56" s="151">
        <f>'pas.apgr-cet'!F56</f>
        <v>1.2571190968197168</v>
      </c>
      <c r="G56" s="186">
        <f>'pas.apgr-cet'!G56</f>
        <v>4.6710000000000003</v>
      </c>
      <c r="H56" s="165"/>
      <c r="I56" s="51">
        <f>'pas.apgr-cet'!I56</f>
        <v>4.2949999999999999</v>
      </c>
      <c r="J56" s="19">
        <f>'pas.apgr-cet'!J56</f>
        <v>8.9660000000000011</v>
      </c>
      <c r="K56" s="179">
        <f>'pas.apgr-cet'!K56</f>
        <v>48.728260869565226</v>
      </c>
      <c r="L56" s="165">
        <f>'pas.apgr-cet'!L56</f>
        <v>3.419</v>
      </c>
      <c r="M56" s="51">
        <f>'pas.apgr-cet'!M56</f>
        <v>3.16</v>
      </c>
      <c r="N56" s="19">
        <f>'pas.apgr-cet'!N56</f>
        <v>6.5790000000000006</v>
      </c>
      <c r="O56" s="62">
        <f>'pas.apgr-cet'!O56</f>
        <v>1.9638805970149258</v>
      </c>
    </row>
    <row r="57" spans="1:15">
      <c r="A57" s="15" t="s">
        <v>14</v>
      </c>
      <c r="B57" s="52">
        <f>'pas.apgr-cet'!B57</f>
        <v>11.343</v>
      </c>
      <c r="C57" s="166"/>
      <c r="D57" s="53">
        <f>'pas.apgr-cet'!D57</f>
        <v>10.765000000000001</v>
      </c>
      <c r="E57" s="26">
        <f>'pas.apgr-cet'!E57</f>
        <v>22.108000000000001</v>
      </c>
      <c r="F57" s="152">
        <f>'pas.apgr-cet'!F57</f>
        <v>0.47472621859566255</v>
      </c>
      <c r="G57" s="187">
        <f>'pas.apgr-cet'!G57</f>
        <v>3.379</v>
      </c>
      <c r="H57" s="166"/>
      <c r="I57" s="53">
        <f>'pas.apgr-cet'!I57</f>
        <v>3.5720000000000001</v>
      </c>
      <c r="J57" s="19">
        <f>'pas.apgr-cet'!J57</f>
        <v>6.9510000000000005</v>
      </c>
      <c r="K57" s="181">
        <f>'pas.apgr-cet'!K57</f>
        <v>4.3552631578947372</v>
      </c>
      <c r="L57" s="166">
        <f>'pas.apgr-cet'!L57</f>
        <v>1.6990000000000001</v>
      </c>
      <c r="M57" s="53">
        <f>'pas.apgr-cet'!M57</f>
        <v>1.2190000000000001</v>
      </c>
      <c r="N57" s="19">
        <f>'pas.apgr-cet'!N57</f>
        <v>2.9180000000000001</v>
      </c>
      <c r="O57" s="63">
        <f>'pas.apgr-cet'!O57</f>
        <v>3.1682953311617807</v>
      </c>
    </row>
    <row r="58" spans="1:15" ht="14" thickBot="1">
      <c r="A58" s="16">
        <v>2004</v>
      </c>
      <c r="B58" s="21">
        <f>'pas.apgr-cet'!B58</f>
        <v>113.215</v>
      </c>
      <c r="C58" s="160"/>
      <c r="D58" s="13">
        <f>'pas.apgr-cet'!D58</f>
        <v>116.259</v>
      </c>
      <c r="E58" s="27">
        <f>'pas.apgr-cet'!E58</f>
        <v>229.47399999999999</v>
      </c>
      <c r="F58" s="153">
        <f>'pas.apgr-cet'!F58</f>
        <v>0.82536291308789034</v>
      </c>
      <c r="G58" s="182">
        <f>'pas.apgr-cet'!G58</f>
        <v>13.892000000000001</v>
      </c>
      <c r="H58" s="164"/>
      <c r="I58" s="13">
        <f>'pas.apgr-cet'!I58</f>
        <v>14.995000000000001</v>
      </c>
      <c r="J58" s="21">
        <f>'pas.apgr-cet'!J58</f>
        <v>28.887</v>
      </c>
      <c r="K58" s="183">
        <f>'pas.apgr-cet'!K58</f>
        <v>3.5964890438247004</v>
      </c>
      <c r="L58" s="160">
        <f>'pas.apgr-cet'!L58</f>
        <v>8.2040000000000006</v>
      </c>
      <c r="M58" s="13">
        <f>'pas.apgr-cet'!M58</f>
        <v>7.3260000000000005</v>
      </c>
      <c r="N58" s="21">
        <f>'pas.apgr-cet'!N58</f>
        <v>15.530000000000001</v>
      </c>
      <c r="O58" s="64">
        <f>'pas.apgr-cet'!O58</f>
        <v>1.2769281368196022</v>
      </c>
    </row>
    <row r="59" spans="1:15">
      <c r="A59" s="15" t="s">
        <v>9</v>
      </c>
      <c r="B59" s="22">
        <f>'pas.apgr-cet'!B59</f>
        <v>9.1189999999999998</v>
      </c>
      <c r="C59" s="162"/>
      <c r="D59" s="10">
        <f>'pas.apgr-cet'!D59</f>
        <v>11.162000000000001</v>
      </c>
      <c r="E59" s="26">
        <f>'pas.apgr-cet'!E59</f>
        <v>20.280999999999999</v>
      </c>
      <c r="F59" s="150">
        <f>'pas.apgr-cet'!F59</f>
        <v>0.47793095322257567</v>
      </c>
      <c r="G59" s="184">
        <f>'pas.apgr-cet'!G59</f>
        <v>2.395</v>
      </c>
      <c r="H59" s="162"/>
      <c r="I59" s="10">
        <f>'pas.apgr-cet'!I59</f>
        <v>3.044</v>
      </c>
      <c r="J59" s="19">
        <f>'pas.apgr-cet'!J59</f>
        <v>5.4390000000000001</v>
      </c>
      <c r="K59" s="185">
        <f>'pas.apgr-cet'!K59</f>
        <v>0.89076318375368491</v>
      </c>
      <c r="L59" s="161">
        <f>'pas.apgr-cet'!L59</f>
        <v>1.1000000000000001</v>
      </c>
      <c r="M59" s="10">
        <f>'pas.apgr-cet'!M59</f>
        <v>1.083</v>
      </c>
      <c r="N59" s="19">
        <f>'pas.apgr-cet'!N59</f>
        <v>2.1829999999999998</v>
      </c>
      <c r="O59" s="65">
        <f>'pas.apgr-cet'!O59</f>
        <v>1.4428288169200265</v>
      </c>
    </row>
    <row r="60" spans="1:15">
      <c r="A60" s="15" t="s">
        <v>12</v>
      </c>
      <c r="B60" s="19">
        <f>'pas.apgr-cet'!B60</f>
        <v>28.741</v>
      </c>
      <c r="C60" s="162"/>
      <c r="D60" s="11">
        <f>'pas.apgr-cet'!D60</f>
        <v>32.348999999999997</v>
      </c>
      <c r="E60" s="26">
        <f>'pas.apgr-cet'!E60</f>
        <v>61.089999999999996</v>
      </c>
      <c r="F60" s="151">
        <f>'pas.apgr-cet'!F60</f>
        <v>0.93752397906723339</v>
      </c>
      <c r="G60" s="178">
        <f>'pas.apgr-cet'!G60</f>
        <v>5.5780000000000003</v>
      </c>
      <c r="H60" s="162"/>
      <c r="I60" s="11">
        <f>'pas.apgr-cet'!I60</f>
        <v>7.0119999999999996</v>
      </c>
      <c r="J60" s="19">
        <f>'pas.apgr-cet'!J60</f>
        <v>12.59</v>
      </c>
      <c r="K60" s="179">
        <f>'pas.apgr-cet'!K60</f>
        <v>1.8342074592074593</v>
      </c>
      <c r="L60" s="162">
        <f>'pas.apgr-cet'!L60</f>
        <v>2.5830000000000002</v>
      </c>
      <c r="M60" s="11">
        <f>'pas.apgr-cet'!M60</f>
        <v>2.2639999999999998</v>
      </c>
      <c r="N60" s="19">
        <f>'pas.apgr-cet'!N60</f>
        <v>4.8469999999999995</v>
      </c>
      <c r="O60" s="62">
        <f>'pas.apgr-cet'!O60</f>
        <v>1.0723451327433628</v>
      </c>
    </row>
    <row r="61" spans="1:15">
      <c r="A61" s="15" t="s">
        <v>13</v>
      </c>
      <c r="B61" s="50">
        <f>'pas.apgr-cet'!B61</f>
        <v>50.27</v>
      </c>
      <c r="C61" s="165"/>
      <c r="D61" s="51">
        <f>'pas.apgr-cet'!D61</f>
        <v>52.268000000000001</v>
      </c>
      <c r="E61" s="26">
        <f>'pas.apgr-cet'!E61</f>
        <v>102.53800000000001</v>
      </c>
      <c r="F61" s="151">
        <f>'pas.apgr-cet'!F61</f>
        <v>1.5736099814306104</v>
      </c>
      <c r="G61" s="186">
        <f>'pas.apgr-cet'!G61</f>
        <v>9.8420000000000005</v>
      </c>
      <c r="H61" s="165"/>
      <c r="I61" s="51">
        <f>'pas.apgr-cet'!I61</f>
        <v>9.6329999999999991</v>
      </c>
      <c r="J61" s="19">
        <f>'pas.apgr-cet'!J61</f>
        <v>19.475000000000001</v>
      </c>
      <c r="K61" s="179">
        <f>'pas.apgr-cet'!K61</f>
        <v>2.8372668997669002</v>
      </c>
      <c r="L61" s="165">
        <f>'pas.apgr-cet'!L61</f>
        <v>3.3570000000000002</v>
      </c>
      <c r="M61" s="51">
        <f>'pas.apgr-cet'!M61</f>
        <v>3.4060000000000001</v>
      </c>
      <c r="N61" s="19">
        <f>'pas.apgr-cet'!N61</f>
        <v>6.7629999999999999</v>
      </c>
      <c r="O61" s="62">
        <f>'pas.apgr-cet'!O61</f>
        <v>1.0279677762577899</v>
      </c>
    </row>
    <row r="62" spans="1:15">
      <c r="A62" s="15" t="s">
        <v>14</v>
      </c>
      <c r="B62" s="52">
        <f>'pas.apgr-cet'!B62</f>
        <v>5.3860000000000001</v>
      </c>
      <c r="C62" s="166"/>
      <c r="D62" s="53">
        <f>'pas.apgr-cet'!D62</f>
        <v>5.9</v>
      </c>
      <c r="E62" s="26">
        <f>'pas.apgr-cet'!E62</f>
        <v>11.286000000000001</v>
      </c>
      <c r="F62" s="152">
        <f>'pas.apgr-cet'!F62</f>
        <v>0.51049393884566674</v>
      </c>
      <c r="G62" s="187">
        <f>'pas.apgr-cet'!G62</f>
        <v>8.9329999999999998</v>
      </c>
      <c r="H62" s="166"/>
      <c r="I62" s="53">
        <f>'pas.apgr-cet'!I62</f>
        <v>9.3510000000000009</v>
      </c>
      <c r="J62" s="19">
        <f>'pas.apgr-cet'!J62</f>
        <v>18.283999999999999</v>
      </c>
      <c r="K62" s="181">
        <f>'pas.apgr-cet'!K62</f>
        <v>2.6304128902316211</v>
      </c>
      <c r="L62" s="166">
        <f>'pas.apgr-cet'!L62</f>
        <v>8.0000000000000002E-3</v>
      </c>
      <c r="M62" s="53">
        <f>'pas.apgr-cet'!M62</f>
        <v>1.0999999999999999E-2</v>
      </c>
      <c r="N62" s="19">
        <f>'pas.apgr-cet'!N62</f>
        <v>1.9E-2</v>
      </c>
      <c r="O62" s="63">
        <f>'pas.apgr-cet'!O62</f>
        <v>6.5113091158327616E-3</v>
      </c>
    </row>
    <row r="63" spans="1:15" ht="14" thickBot="1">
      <c r="A63" s="16">
        <v>2005</v>
      </c>
      <c r="B63" s="21">
        <f>'pas.apgr-cet'!B63</f>
        <v>93.515999999999991</v>
      </c>
      <c r="C63" s="160"/>
      <c r="D63" s="13">
        <f>'pas.apgr-cet'!D63</f>
        <v>101.679</v>
      </c>
      <c r="E63" s="27">
        <f>'pas.apgr-cet'!E63</f>
        <v>195.19499999999999</v>
      </c>
      <c r="F63" s="153">
        <f>'pas.apgr-cet'!F63</f>
        <v>0.85061924226709784</v>
      </c>
      <c r="G63" s="182">
        <f>'pas.apgr-cet'!G63</f>
        <v>26.748000000000001</v>
      </c>
      <c r="H63" s="164"/>
      <c r="I63" s="13">
        <f>'pas.apgr-cet'!I63</f>
        <v>29.04</v>
      </c>
      <c r="J63" s="21">
        <f>'pas.apgr-cet'!J63</f>
        <v>55.787999999999997</v>
      </c>
      <c r="K63" s="183">
        <f>'pas.apgr-cet'!K63</f>
        <v>1.9312493509190984</v>
      </c>
      <c r="L63" s="160">
        <f>'pas.apgr-cet'!L63</f>
        <v>7.0480000000000009</v>
      </c>
      <c r="M63" s="13">
        <f>'pas.apgr-cet'!M63</f>
        <v>6.7640000000000002</v>
      </c>
      <c r="N63" s="21">
        <f>'pas.apgr-cet'!N63</f>
        <v>13.812000000000001</v>
      </c>
      <c r="O63" s="64">
        <f>'pas.apgr-cet'!O63</f>
        <v>0.88937540244687707</v>
      </c>
    </row>
    <row r="64" spans="1:15">
      <c r="A64" s="104" t="s">
        <v>9</v>
      </c>
      <c r="B64" s="84">
        <f>'pas.apgr-cet'!B64</f>
        <v>1.4179999999999999</v>
      </c>
      <c r="C64" s="85"/>
      <c r="D64" s="85">
        <f>'pas.apgr-cet'!D64</f>
        <v>2.3740000000000001</v>
      </c>
      <c r="E64" s="87">
        <f>'pas.apgr-cet'!E64</f>
        <v>3.7919999999999998</v>
      </c>
      <c r="F64" s="208">
        <f>'pas.apgr-cet'!F64</f>
        <v>0.186973028943346</v>
      </c>
      <c r="G64" s="224">
        <f>'pas.apgr-cet'!G64</f>
        <v>7.4269999999999996</v>
      </c>
      <c r="I64" s="85">
        <f>'pas.apgr-cet'!I64</f>
        <v>11.574999999999999</v>
      </c>
      <c r="J64" s="89">
        <f>'pas.apgr-cet'!J64</f>
        <v>19.001999999999999</v>
      </c>
      <c r="K64" s="191">
        <f>'pas.apgr-cet'!K64</f>
        <v>3.4936569222283507</v>
      </c>
      <c r="L64" s="86">
        <f>'pas.apgr-cet'!L64</f>
        <v>7.0000000000000001E-3</v>
      </c>
      <c r="M64" s="85">
        <f>'pas.apgr-cet'!M64</f>
        <v>1.2999999999999999E-2</v>
      </c>
      <c r="N64" s="89">
        <f>'pas.apgr-cet'!N64</f>
        <v>0.02</v>
      </c>
      <c r="O64" s="90">
        <f>'pas.apgr-cet'!O64</f>
        <v>9.1617040769583144E-3</v>
      </c>
    </row>
    <row r="65" spans="1:15">
      <c r="A65" s="104" t="s">
        <v>12</v>
      </c>
      <c r="B65" s="84">
        <f>'pas.apgr-cet'!B65</f>
        <v>36.279000000000003</v>
      </c>
      <c r="C65" s="85"/>
      <c r="D65" s="85">
        <f>'pas.apgr-cet'!D65</f>
        <v>39.871000000000002</v>
      </c>
      <c r="E65" s="88">
        <f>'pas.apgr-cet'!E65</f>
        <v>76.150000000000006</v>
      </c>
      <c r="F65" s="209">
        <f>'pas.apgr-cet'!F65</f>
        <v>1.2465215256179409</v>
      </c>
      <c r="G65" s="224">
        <f>'pas.apgr-cet'!G65</f>
        <v>12.646000000000001</v>
      </c>
      <c r="I65" s="85">
        <f>'pas.apgr-cet'!I65</f>
        <v>15.446999999999999</v>
      </c>
      <c r="J65" s="91">
        <f>'pas.apgr-cet'!J65</f>
        <v>28.093</v>
      </c>
      <c r="K65" s="193">
        <f>'pas.apgr-cet'!K65</f>
        <v>2.2313741064336776</v>
      </c>
      <c r="L65" s="86">
        <f>'pas.apgr-cet'!L65</f>
        <v>1.7000000000000001E-2</v>
      </c>
      <c r="M65" s="85">
        <f>'pas.apgr-cet'!M65</f>
        <v>1.2E-2</v>
      </c>
      <c r="N65" s="91">
        <f>'pas.apgr-cet'!N65</f>
        <v>2.9000000000000001E-2</v>
      </c>
      <c r="O65" s="92">
        <f>'pas.apgr-cet'!O65</f>
        <v>5.9830823189601827E-3</v>
      </c>
    </row>
    <row r="66" spans="1:15">
      <c r="A66" s="104" t="s">
        <v>13</v>
      </c>
      <c r="B66" s="84">
        <f>'pas.apgr-cet'!B66</f>
        <v>58.790999999999997</v>
      </c>
      <c r="C66" s="85"/>
      <c r="D66" s="85">
        <f>'pas.apgr-cet'!D66</f>
        <v>60.01</v>
      </c>
      <c r="E66" s="88">
        <f>'pas.apgr-cet'!E66</f>
        <v>118.80099999999999</v>
      </c>
      <c r="F66" s="209">
        <f>'pas.apgr-cet'!F66</f>
        <v>1.9446881650024552</v>
      </c>
      <c r="G66" s="224">
        <f>'pas.apgr-cet'!G66</f>
        <v>19.291</v>
      </c>
      <c r="I66" s="85">
        <f>'pas.apgr-cet'!I66</f>
        <v>21.6</v>
      </c>
      <c r="J66" s="91">
        <f>'pas.apgr-cet'!J66</f>
        <v>40.891000000000005</v>
      </c>
      <c r="K66" s="193">
        <f>'pas.apgr-cet'!K66</f>
        <v>3.2478951548848296</v>
      </c>
      <c r="L66" s="86">
        <f>'pas.apgr-cet'!L66</f>
        <v>2.1999999999999999E-2</v>
      </c>
      <c r="M66" s="85">
        <f>'pas.apgr-cet'!M66</f>
        <v>1.2999999999999999E-2</v>
      </c>
      <c r="N66" s="91">
        <f>'pas.apgr-cet'!N66</f>
        <v>3.4999999999999996E-2</v>
      </c>
      <c r="O66" s="92">
        <f>'pas.apgr-cet'!O66</f>
        <v>7.2209614194347019E-3</v>
      </c>
    </row>
    <row r="67" spans="1:15">
      <c r="A67" s="104" t="s">
        <v>14</v>
      </c>
      <c r="B67" s="84">
        <f>'pas.apgr-cet'!B67</f>
        <v>24.911999999999999</v>
      </c>
      <c r="C67" s="85"/>
      <c r="D67" s="85">
        <f>'pas.apgr-cet'!D67</f>
        <v>23.23</v>
      </c>
      <c r="E67" s="88">
        <f>'pas.apgr-cet'!E67</f>
        <v>48.141999999999996</v>
      </c>
      <c r="F67" s="209">
        <f>'pas.apgr-cet'!F67</f>
        <v>4.2656388445862126</v>
      </c>
      <c r="G67" s="224">
        <f>'pas.apgr-cet'!G67</f>
        <v>10.773999999999999</v>
      </c>
      <c r="I67" s="85">
        <f>'pas.apgr-cet'!I67</f>
        <v>13.7</v>
      </c>
      <c r="J67" s="91">
        <f>'pas.apgr-cet'!J67</f>
        <v>24.473999999999997</v>
      </c>
      <c r="K67" s="193">
        <f>'pas.apgr-cet'!K67</f>
        <v>1.3385473638153575</v>
      </c>
      <c r="L67" s="86">
        <f>'pas.apgr-cet'!L67</f>
        <v>5.7000000000000002E-2</v>
      </c>
      <c r="M67" s="85">
        <f>'pas.apgr-cet'!M67</f>
        <v>1.2E-2</v>
      </c>
      <c r="N67" s="91">
        <f>'pas.apgr-cet'!N67</f>
        <v>6.9000000000000006E-2</v>
      </c>
      <c r="O67" s="92">
        <f>'pas.apgr-cet'!O67</f>
        <v>3.6315789473684212</v>
      </c>
    </row>
    <row r="68" spans="1:15" ht="14" thickBot="1">
      <c r="A68" s="105">
        <v>2006</v>
      </c>
      <c r="B68" s="102">
        <f>'pas.apgr-cet'!B68</f>
        <v>121.4</v>
      </c>
      <c r="C68" s="95"/>
      <c r="D68" s="95">
        <f>'pas.apgr-cet'!D68</f>
        <v>125.485</v>
      </c>
      <c r="E68" s="103">
        <f>'pas.apgr-cet'!E68</f>
        <v>246.88499999999999</v>
      </c>
      <c r="F68" s="210">
        <f>'pas.apgr-cet'!F68</f>
        <v>1.2648121109659571</v>
      </c>
      <c r="G68" s="196">
        <f>'pas.apgr-cet'!G68</f>
        <v>50.138000000000005</v>
      </c>
      <c r="H68" s="299"/>
      <c r="I68" s="95">
        <f>'pas.apgr-cet'!I68</f>
        <v>62.322000000000003</v>
      </c>
      <c r="J68" s="97">
        <f>'pas.apgr-cet'!J68</f>
        <v>112.46000000000001</v>
      </c>
      <c r="K68" s="197">
        <f>'pas.apgr-cet'!K68</f>
        <v>2.0158457015845705</v>
      </c>
      <c r="L68" s="96">
        <f>'pas.apgr-cet'!L68</f>
        <v>0.10300000000000001</v>
      </c>
      <c r="M68" s="95">
        <f>'pas.apgr-cet'!M68</f>
        <v>0.05</v>
      </c>
      <c r="N68" s="97">
        <f>'pas.apgr-cet'!N68</f>
        <v>0.15300000000000002</v>
      </c>
      <c r="O68" s="93">
        <f>'pas.apgr-cet'!O68</f>
        <v>1.1077324066029541E-2</v>
      </c>
    </row>
    <row r="69" spans="1:15">
      <c r="A69" s="104" t="s">
        <v>9</v>
      </c>
      <c r="B69" s="106">
        <f>'pas.apgr-cet'!B69</f>
        <v>15.613</v>
      </c>
      <c r="C69" s="228"/>
      <c r="D69" s="228">
        <f>'pas.apgr-cet'!D69</f>
        <v>20.245000000000001</v>
      </c>
      <c r="E69" s="87">
        <f>'pas.apgr-cet'!E69</f>
        <v>35.858000000000004</v>
      </c>
      <c r="F69" s="229">
        <f>'pas.apgr-cet'!F69</f>
        <v>9.4562236286919852</v>
      </c>
      <c r="G69" s="225">
        <f>'pas.apgr-cet'!G69</f>
        <v>9.4890000000000008</v>
      </c>
      <c r="H69" s="277"/>
      <c r="I69" s="228">
        <f>'pas.apgr-cet'!I69</f>
        <v>11.151</v>
      </c>
      <c r="J69" s="89">
        <f>'pas.apgr-cet'!J69</f>
        <v>20.64</v>
      </c>
      <c r="K69" s="231">
        <f>'pas.apgr-cet'!K69</f>
        <v>1.0862014524786865</v>
      </c>
      <c r="L69" s="215">
        <f>'pas.apgr-cet'!L69</f>
        <v>8.9999999999999993E-3</v>
      </c>
      <c r="M69" s="228">
        <f>'pas.apgr-cet'!M69</f>
        <v>6.0000000000000001E-3</v>
      </c>
      <c r="N69" s="89">
        <f>'pas.apgr-cet'!N69</f>
        <v>1.4999999999999999E-2</v>
      </c>
      <c r="O69" s="141">
        <f>'pas.apgr-cet'!O69</f>
        <v>0.75</v>
      </c>
    </row>
    <row r="70" spans="1:15">
      <c r="A70" s="104" t="s">
        <v>12</v>
      </c>
      <c r="B70" s="84">
        <f>'pas.apgr-cet'!B70</f>
        <v>59.872999999999998</v>
      </c>
      <c r="C70" s="85"/>
      <c r="D70" s="85">
        <f>'pas.apgr-cet'!D70</f>
        <v>64.316000000000003</v>
      </c>
      <c r="E70" s="88">
        <f>'pas.apgr-cet'!E70</f>
        <v>124.18899999999999</v>
      </c>
      <c r="F70" s="7">
        <f>'pas.apgr-cet'!F70</f>
        <v>1.6308470124753773</v>
      </c>
      <c r="G70" s="224">
        <f>'pas.apgr-cet'!G70</f>
        <v>13.739000000000001</v>
      </c>
      <c r="I70" s="85">
        <f>'pas.apgr-cet'!I70</f>
        <v>14.304</v>
      </c>
      <c r="J70" s="91">
        <f>'pas.apgr-cet'!J70</f>
        <v>28.042999999999999</v>
      </c>
      <c r="K70" s="227">
        <f>'pas.apgr-cet'!K70</f>
        <v>0.99822019720214994</v>
      </c>
      <c r="L70" s="86">
        <f>'pas.apgr-cet'!L70</f>
        <v>1.7000000000000001E-2</v>
      </c>
      <c r="M70" s="85">
        <f>'pas.apgr-cet'!M70</f>
        <v>1.4999999999999999E-2</v>
      </c>
      <c r="N70" s="91">
        <f>'pas.apgr-cet'!N70</f>
        <v>3.2000000000000001E-2</v>
      </c>
      <c r="O70" s="147">
        <f>'pas.apgr-cet'!O70</f>
        <v>1.103448275862069</v>
      </c>
    </row>
    <row r="71" spans="1:15">
      <c r="A71" s="104" t="s">
        <v>13</v>
      </c>
      <c r="B71" s="84">
        <f>'pas.apgr-cet'!B71</f>
        <v>104.084</v>
      </c>
      <c r="C71" s="85"/>
      <c r="D71" s="85">
        <f>'pas.apgr-cet'!D71</f>
        <v>103.855</v>
      </c>
      <c r="E71" s="88">
        <f>'pas.apgr-cet'!E71</f>
        <v>207.93900000000002</v>
      </c>
      <c r="F71" s="7">
        <f>'pas.apgr-cet'!F71</f>
        <v>2.7306500328299408</v>
      </c>
      <c r="G71" s="224">
        <f>'pas.apgr-cet'!G71</f>
        <v>18.120999999999999</v>
      </c>
      <c r="I71" s="85">
        <f>'pas.apgr-cet'!I71</f>
        <v>19.007000000000001</v>
      </c>
      <c r="J71" s="91">
        <f>'pas.apgr-cet'!J71</f>
        <v>37.128</v>
      </c>
      <c r="K71" s="227">
        <f>'pas.apgr-cet'!K71</f>
        <v>0.90797485999364147</v>
      </c>
      <c r="L71" s="86">
        <f>'pas.apgr-cet'!L71</f>
        <v>1.4E-2</v>
      </c>
      <c r="M71" s="85">
        <f>'pas.apgr-cet'!M71</f>
        <v>1.7000000000000001E-2</v>
      </c>
      <c r="N71" s="91">
        <f>'pas.apgr-cet'!N71</f>
        <v>3.1E-2</v>
      </c>
      <c r="O71" s="147">
        <f>'pas.apgr-cet'!O71</f>
        <v>0.88571428571428579</v>
      </c>
    </row>
    <row r="72" spans="1:15">
      <c r="A72" s="104" t="s">
        <v>14</v>
      </c>
      <c r="B72" s="84">
        <f>'pas.apgr-cet'!B72</f>
        <v>38.691000000000003</v>
      </c>
      <c r="C72" s="85"/>
      <c r="D72" s="85">
        <f>'pas.apgr-cet'!D72</f>
        <v>35.237000000000002</v>
      </c>
      <c r="E72" s="88">
        <f>'pas.apgr-cet'!E72</f>
        <v>73.927999999999997</v>
      </c>
      <c r="F72" s="7">
        <f>'pas.apgr-cet'!F72</f>
        <v>1.5356237796518633</v>
      </c>
      <c r="G72" s="224">
        <f>'pas.apgr-cet'!G72</f>
        <v>9.5950000000000006</v>
      </c>
      <c r="I72" s="85">
        <f>'pas.apgr-cet'!I72</f>
        <v>9.016</v>
      </c>
      <c r="J72" s="91">
        <f>'pas.apgr-cet'!J72</f>
        <v>18.611000000000001</v>
      </c>
      <c r="K72" s="227">
        <f>'pas.apgr-cet'!K72</f>
        <v>0.7604396502410723</v>
      </c>
      <c r="L72" s="86">
        <f>'pas.apgr-cet'!L72</f>
        <v>2.1000000000000001E-2</v>
      </c>
      <c r="M72" s="85">
        <f>'pas.apgr-cet'!M72</f>
        <v>1.7000000000000001E-2</v>
      </c>
      <c r="N72" s="91">
        <f>'pas.apgr-cet'!N72</f>
        <v>3.8000000000000006E-2</v>
      </c>
      <c r="O72" s="147">
        <f>'pas.apgr-cet'!O72</f>
        <v>0.55072463768115942</v>
      </c>
    </row>
    <row r="73" spans="1:15" ht="14" thickBot="1">
      <c r="A73" s="105">
        <v>2007</v>
      </c>
      <c r="B73" s="102">
        <f>'pas.apgr-cet'!B73</f>
        <v>218.261</v>
      </c>
      <c r="C73" s="95"/>
      <c r="D73" s="95">
        <f>'pas.apgr-cet'!D73</f>
        <v>223.65299999999999</v>
      </c>
      <c r="E73" s="103">
        <f>'pas.apgr-cet'!E73</f>
        <v>441.91399999999999</v>
      </c>
      <c r="F73" s="230">
        <f>'pas.apgr-cet'!F73</f>
        <v>1.789958887741256</v>
      </c>
      <c r="G73" s="196">
        <f>'pas.apgr-cet'!G73</f>
        <v>50.944000000000003</v>
      </c>
      <c r="H73" s="299"/>
      <c r="I73" s="95">
        <f>'pas.apgr-cet'!I73</f>
        <v>53.478000000000002</v>
      </c>
      <c r="J73" s="97">
        <f>'pas.apgr-cet'!J73</f>
        <v>104.422</v>
      </c>
      <c r="K73" s="232">
        <f>'pas.apgr-cet'!K73</f>
        <v>0.92852569802596474</v>
      </c>
      <c r="L73" s="96">
        <f>'pas.apgr-cet'!L73</f>
        <v>6.0999999999999999E-2</v>
      </c>
      <c r="M73" s="95">
        <f>'pas.apgr-cet'!M73</f>
        <v>5.5E-2</v>
      </c>
      <c r="N73" s="97">
        <f>'pas.apgr-cet'!N73</f>
        <v>0.11599999999999999</v>
      </c>
      <c r="O73" s="146">
        <f>'pas.apgr-cet'!O73</f>
        <v>0.75816993464052274</v>
      </c>
    </row>
    <row r="74" spans="1:15">
      <c r="A74" s="201" t="s">
        <v>9</v>
      </c>
      <c r="B74" s="215">
        <f>'pas.apgr-cet'!B74</f>
        <v>28.277999999999999</v>
      </c>
      <c r="D74" s="38">
        <f>'pas.apgr-cet'!D74</f>
        <v>34.148000000000003</v>
      </c>
      <c r="E74" s="88">
        <f>'pas.apgr-cet'!E74</f>
        <v>62.426000000000002</v>
      </c>
      <c r="F74" s="7">
        <f>'pas.apgr-cet'!F74</f>
        <v>1.7409225277483404</v>
      </c>
      <c r="G74" s="226">
        <f>'pas.apgr-cet'!G74</f>
        <v>6.1040000000000001</v>
      </c>
      <c r="I74" s="233">
        <f>'pas.apgr-cet'!I74</f>
        <v>8.484</v>
      </c>
      <c r="J74" s="91">
        <f>'pas.apgr-cet'!J74</f>
        <v>14.588000000000001</v>
      </c>
      <c r="K74" s="227">
        <f>'pas.apgr-cet'!K74</f>
        <v>0.70678294573643419</v>
      </c>
      <c r="L74" s="38">
        <f>'pas.apgr-cet'!L74</f>
        <v>2.5999999999999999E-2</v>
      </c>
      <c r="M74" s="233">
        <f>'pas.apgr-cet'!M74</f>
        <v>1.4E-2</v>
      </c>
      <c r="N74" s="91">
        <f>'pas.apgr-cet'!N74</f>
        <v>0.04</v>
      </c>
      <c r="O74" s="90">
        <f>'pas.apgr-cet'!O74</f>
        <v>2.666666666666667</v>
      </c>
    </row>
    <row r="75" spans="1:15">
      <c r="A75" s="201" t="s">
        <v>12</v>
      </c>
      <c r="B75" s="86">
        <f>'pas.apgr-cet'!B75</f>
        <v>56.567999999999998</v>
      </c>
      <c r="D75" s="38">
        <f>'pas.apgr-cet'!D75</f>
        <v>63.395000000000003</v>
      </c>
      <c r="E75" s="88">
        <f>'pas.apgr-cet'!E75</f>
        <v>119.96299999999999</v>
      </c>
      <c r="F75" s="7">
        <f>'pas.apgr-cet'!F75</f>
        <v>0.96597122128368862</v>
      </c>
      <c r="G75" s="226">
        <f>'pas.apgr-cet'!G75</f>
        <v>9.7119999999999997</v>
      </c>
      <c r="I75" s="234">
        <f>'pas.apgr-cet'!I75</f>
        <v>10.622999999999999</v>
      </c>
      <c r="J75" s="91">
        <f>'pas.apgr-cet'!J75</f>
        <v>20.335000000000001</v>
      </c>
      <c r="K75" s="227">
        <f>'pas.apgr-cet'!K75</f>
        <v>0.72513639767499916</v>
      </c>
      <c r="L75" s="38">
        <f>'pas.apgr-cet'!L75</f>
        <v>1.7000000000000001E-2</v>
      </c>
      <c r="M75" s="234">
        <f>'pas.apgr-cet'!M75</f>
        <v>1.0999999999999999E-2</v>
      </c>
      <c r="N75" s="91">
        <f>'pas.apgr-cet'!N75</f>
        <v>2.8000000000000001E-2</v>
      </c>
      <c r="O75" s="92">
        <f>'pas.apgr-cet'!O75</f>
        <v>0.875</v>
      </c>
    </row>
    <row r="76" spans="1:15">
      <c r="A76" s="201" t="s">
        <v>13</v>
      </c>
      <c r="B76" s="86">
        <f>'pas.apgr-cet'!B76</f>
        <v>109.396</v>
      </c>
      <c r="D76" s="38">
        <f>'pas.apgr-cet'!D76</f>
        <v>110.374</v>
      </c>
      <c r="E76" s="88">
        <f>'pas.apgr-cet'!E76</f>
        <v>219.76999999999998</v>
      </c>
      <c r="F76" s="7">
        <f>'pas.apgr-cet'!F76</f>
        <v>1.7696414336213351</v>
      </c>
      <c r="G76" s="226">
        <f>'pas.apgr-cet'!G76</f>
        <v>12.614000000000001</v>
      </c>
      <c r="I76" s="234">
        <f>'pas.apgr-cet'!I76</f>
        <v>14.548999999999999</v>
      </c>
      <c r="J76" s="91">
        <f>'pas.apgr-cet'!J76</f>
        <v>27.163</v>
      </c>
      <c r="K76" s="227">
        <f>'pas.apgr-cet'!K76</f>
        <v>0.73160418013359185</v>
      </c>
      <c r="L76" s="38">
        <f>'pas.apgr-cet'!L76</f>
        <v>0.64100000000000001</v>
      </c>
      <c r="M76" s="234">
        <f>'pas.apgr-cet'!M76</f>
        <v>0.65400000000000003</v>
      </c>
      <c r="N76" s="91">
        <f>'pas.apgr-cet'!N76</f>
        <v>1.2949999999999999</v>
      </c>
      <c r="O76" s="92">
        <f>'pas.apgr-cet'!O76</f>
        <v>41.774193548387096</v>
      </c>
    </row>
    <row r="77" spans="1:15">
      <c r="A77" s="201" t="s">
        <v>14</v>
      </c>
      <c r="B77" s="86">
        <f>'pas.apgr-cet'!B77</f>
        <v>52.392000000000003</v>
      </c>
      <c r="D77" s="38">
        <f>'pas.apgr-cet'!D77</f>
        <v>49.042999999999999</v>
      </c>
      <c r="E77" s="88">
        <f>'pas.apgr-cet'!E77</f>
        <v>101.435</v>
      </c>
      <c r="F77" s="7">
        <f>'pas.apgr-cet'!F77</f>
        <v>1.3720782382858998</v>
      </c>
      <c r="G77" s="226">
        <f>'pas.apgr-cet'!G77</f>
        <v>6.3239999999999998</v>
      </c>
      <c r="I77" s="234">
        <f>'pas.apgr-cet'!I77</f>
        <v>6.7640000000000002</v>
      </c>
      <c r="J77" s="91">
        <f>'pas.apgr-cet'!J77</f>
        <v>13.088000000000001</v>
      </c>
      <c r="K77" s="227">
        <f>'pas.apgr-cet'!K77</f>
        <v>0.70324001934339908</v>
      </c>
      <c r="L77" s="38">
        <f>'pas.apgr-cet'!L77</f>
        <v>0.29399999999999998</v>
      </c>
      <c r="M77" s="234">
        <f>'pas.apgr-cet'!M77</f>
        <v>0.45800000000000002</v>
      </c>
      <c r="N77" s="91">
        <f>'pas.apgr-cet'!N77</f>
        <v>0.752</v>
      </c>
      <c r="O77" s="92">
        <f>'pas.apgr-cet'!O77</f>
        <v>19.789473684210524</v>
      </c>
    </row>
    <row r="78" spans="1:15" ht="14" thickBot="1">
      <c r="A78" s="202">
        <v>2008</v>
      </c>
      <c r="B78" s="258">
        <f>'pas.apgr-cet'!B78</f>
        <v>246.63400000000001</v>
      </c>
      <c r="C78" s="244"/>
      <c r="D78" s="244">
        <f>'pas.apgr-cet'!D78</f>
        <v>256.95999999999998</v>
      </c>
      <c r="E78" s="259">
        <f>'pas.apgr-cet'!E78</f>
        <v>503.59399999999999</v>
      </c>
      <c r="F78" s="260">
        <f>'pas.apgr-cet'!F78</f>
        <v>1.1395746683743897</v>
      </c>
      <c r="G78" s="247">
        <f>'pas.apgr-cet'!G78</f>
        <v>34.753999999999998</v>
      </c>
      <c r="H78" s="244"/>
      <c r="I78" s="261">
        <f>'pas.apgr-cet'!I78</f>
        <v>40.42</v>
      </c>
      <c r="J78" s="245">
        <f>'pas.apgr-cet'!J78</f>
        <v>75.174000000000007</v>
      </c>
      <c r="K78" s="250">
        <f>'pas.apgr-cet'!K78</f>
        <v>0.71990576698396902</v>
      </c>
      <c r="L78" s="244">
        <f>'pas.apgr-cet'!L78</f>
        <v>0.97799999999999998</v>
      </c>
      <c r="M78" s="261">
        <f>'pas.apgr-cet'!M78</f>
        <v>1.137</v>
      </c>
      <c r="N78" s="245">
        <f>'pas.apgr-cet'!N78</f>
        <v>2.1150000000000002</v>
      </c>
      <c r="O78" s="254">
        <f>'pas.apgr-cet'!O78</f>
        <v>18.232758620689658</v>
      </c>
    </row>
    <row r="79" spans="1:15">
      <c r="A79" s="201" t="s">
        <v>9</v>
      </c>
      <c r="B79" s="215">
        <f>'pas.apgr-cet'!B79</f>
        <v>35.826000000000001</v>
      </c>
      <c r="D79" s="38">
        <f>'pas.apgr-cet'!D79</f>
        <v>41.917000000000002</v>
      </c>
      <c r="E79" s="88">
        <f>'pas.apgr-cet'!E79</f>
        <v>77.742999999999995</v>
      </c>
      <c r="F79" s="7">
        <f>'pas.apgr-cet'!F79</f>
        <v>1.2453625092109055</v>
      </c>
      <c r="G79" s="226">
        <f>'pas.apgr-cet'!G79</f>
        <v>3.7250000000000001</v>
      </c>
      <c r="I79" s="233">
        <f>'pas.apgr-cet'!I79</f>
        <v>5.57</v>
      </c>
      <c r="J79" s="91">
        <f>'pas.apgr-cet'!J79</f>
        <v>9.2949999999999999</v>
      </c>
      <c r="K79" s="227">
        <f>'pas.apgr-cet'!K79</f>
        <v>0.63716753496024126</v>
      </c>
      <c r="L79" s="38">
        <f>'pas.apgr-cet'!L79</f>
        <v>0.94899999999999995</v>
      </c>
      <c r="M79" s="233">
        <f>'pas.apgr-cet'!M79</f>
        <v>2.2160000000000002</v>
      </c>
      <c r="N79" s="91">
        <f>'pas.apgr-cet'!N79</f>
        <v>3.165</v>
      </c>
      <c r="O79" s="90">
        <f>'pas.apgr-cet'!O79</f>
        <v>79.125</v>
      </c>
    </row>
    <row r="80" spans="1:15">
      <c r="A80" s="201" t="s">
        <v>12</v>
      </c>
      <c r="B80" s="86">
        <f>'pas.apgr-cet'!B80</f>
        <v>103.514</v>
      </c>
      <c r="D80" s="38">
        <f>'pas.apgr-cet'!D80</f>
        <v>110.071</v>
      </c>
      <c r="E80" s="88">
        <f>'pas.apgr-cet'!E80</f>
        <v>213.58499999999998</v>
      </c>
      <c r="F80" s="7">
        <f>'pas.apgr-cet'!F80</f>
        <v>1.7804239640555837</v>
      </c>
      <c r="G80" s="226">
        <f>'pas.apgr-cet'!G80</f>
        <v>5.0759999999999996</v>
      </c>
      <c r="I80" s="234">
        <f>'pas.apgr-cet'!I80</f>
        <v>5.9160000000000004</v>
      </c>
      <c r="J80" s="91">
        <f>'pas.apgr-cet'!J80</f>
        <v>10.992000000000001</v>
      </c>
      <c r="K80" s="227">
        <f>'pas.apgr-cet'!K80</f>
        <v>0.54054585689697565</v>
      </c>
      <c r="L80" s="38">
        <f>'pas.apgr-cet'!L80</f>
        <v>1.9159999999999999</v>
      </c>
      <c r="M80" s="234">
        <f>'pas.apgr-cet'!M80</f>
        <v>2.9550000000000001</v>
      </c>
      <c r="N80" s="91">
        <f>'pas.apgr-cet'!N80</f>
        <v>4.8710000000000004</v>
      </c>
      <c r="O80" s="92">
        <f>'pas.apgr-cet'!O80</f>
        <v>173.96428571428572</v>
      </c>
    </row>
    <row r="81" spans="1:15">
      <c r="A81" s="201" t="s">
        <v>13</v>
      </c>
      <c r="B81" s="86">
        <f>'pas.apgr-cet'!B81</f>
        <v>139.47499999999999</v>
      </c>
      <c r="D81" s="38">
        <f>'pas.apgr-cet'!D81</f>
        <v>141.90600000000001</v>
      </c>
      <c r="E81" s="88">
        <f>'pas.apgr-cet'!E81</f>
        <v>281.38099999999997</v>
      </c>
      <c r="F81" s="7">
        <f>'pas.apgr-cet'!F81</f>
        <v>1.2803430859534968</v>
      </c>
      <c r="G81" s="226">
        <f>'pas.apgr-cet'!G81</f>
        <v>6.6369999999999996</v>
      </c>
      <c r="I81" s="234">
        <f>'pas.apgr-cet'!I81</f>
        <v>7.7839999999999998</v>
      </c>
      <c r="J81" s="91">
        <f>'pas.apgr-cet'!J81</f>
        <v>14.420999999999999</v>
      </c>
      <c r="K81" s="227">
        <f>'pas.apgr-cet'!K81</f>
        <v>0.5309060118543607</v>
      </c>
      <c r="L81" s="38">
        <f>'pas.apgr-cet'!L81</f>
        <v>3.8650000000000002</v>
      </c>
      <c r="M81" s="234">
        <f>'pas.apgr-cet'!M81</f>
        <v>5.1210000000000004</v>
      </c>
      <c r="N81" s="91">
        <f>'pas.apgr-cet'!N81</f>
        <v>8.9860000000000007</v>
      </c>
      <c r="O81" s="92">
        <f>'pas.apgr-cet'!O81</f>
        <v>6.9389961389961403</v>
      </c>
    </row>
    <row r="82" spans="1:15">
      <c r="A82" s="201" t="s">
        <v>14</v>
      </c>
      <c r="B82" s="86">
        <f>'pas.apgr-cet'!B82</f>
        <v>62.116</v>
      </c>
      <c r="D82" s="38">
        <f>'pas.apgr-cet'!D82</f>
        <v>56.411000000000001</v>
      </c>
      <c r="E82" s="88">
        <f>'pas.apgr-cet'!E82</f>
        <v>118.527</v>
      </c>
      <c r="F82" s="7">
        <f>'pas.apgr-cet'!F82</f>
        <v>1.1685019963523438</v>
      </c>
      <c r="G82" s="226">
        <f>'pas.apgr-cet'!G82</f>
        <v>7.3680000000000003</v>
      </c>
      <c r="I82" s="234">
        <f>'pas.apgr-cet'!I82</f>
        <v>5.9359999999999999</v>
      </c>
      <c r="J82" s="91">
        <f>'pas.apgr-cet'!J82</f>
        <v>13.304</v>
      </c>
      <c r="K82" s="227">
        <f>'pas.apgr-cet'!K82</f>
        <v>1.0165036674816625</v>
      </c>
      <c r="L82" s="38">
        <f>'pas.apgr-cet'!L82</f>
        <v>1.335</v>
      </c>
      <c r="M82" s="234">
        <f>'pas.apgr-cet'!M82</f>
        <v>1.6839999999999999</v>
      </c>
      <c r="N82" s="91">
        <f>'pas.apgr-cet'!N82</f>
        <v>3.0190000000000001</v>
      </c>
      <c r="O82" s="92">
        <f>'pas.apgr-cet'!O82</f>
        <v>4.0146276595744679</v>
      </c>
    </row>
    <row r="83" spans="1:15" ht="14" thickBot="1">
      <c r="A83" s="202">
        <v>2009</v>
      </c>
      <c r="B83" s="258">
        <f>'pas.apgr-cet'!B83</f>
        <v>340.93099999999998</v>
      </c>
      <c r="C83" s="244"/>
      <c r="D83" s="244">
        <f>'pas.apgr-cet'!D83</f>
        <v>350.30500000000001</v>
      </c>
      <c r="E83" s="259">
        <f>'pas.apgr-cet'!E83</f>
        <v>691.23599999999999</v>
      </c>
      <c r="F83" s="260">
        <f>'pas.apgr-cet'!F83</f>
        <v>1.372605710155403</v>
      </c>
      <c r="G83" s="247">
        <f>'pas.apgr-cet'!G83</f>
        <v>22.805999999999997</v>
      </c>
      <c r="H83" s="244"/>
      <c r="I83" s="261">
        <f>'pas.apgr-cet'!I83</f>
        <v>25.206</v>
      </c>
      <c r="J83" s="245">
        <f>'pas.apgr-cet'!J83</f>
        <v>48.012</v>
      </c>
      <c r="K83" s="250">
        <f>'pas.apgr-cet'!K83</f>
        <v>0.63867826642190118</v>
      </c>
      <c r="L83" s="244">
        <f>'pas.apgr-cet'!L83</f>
        <v>8.0650000000000013</v>
      </c>
      <c r="M83" s="261">
        <f>'pas.apgr-cet'!M83</f>
        <v>11.976000000000001</v>
      </c>
      <c r="N83" s="245">
        <f>'pas.apgr-cet'!N83</f>
        <v>20.041000000000004</v>
      </c>
      <c r="O83" s="254">
        <f>'pas.apgr-cet'!O83</f>
        <v>9.4756501182033102</v>
      </c>
    </row>
    <row r="84" spans="1:15">
      <c r="A84" s="201" t="s">
        <v>9</v>
      </c>
      <c r="B84" s="215">
        <f>'pas.apgr-cet'!B84</f>
        <v>48.701000000000001</v>
      </c>
      <c r="D84" s="38">
        <f>'pas.apgr-cet'!D84</f>
        <v>54.524999999999999</v>
      </c>
      <c r="E84" s="88">
        <f>'pas.apgr-cet'!E84</f>
        <v>103.226</v>
      </c>
      <c r="F84" s="7">
        <f>'pas.apgr-cet'!F84</f>
        <v>1.3277851382118004</v>
      </c>
      <c r="G84" s="226">
        <f>'pas.apgr-cet'!G84</f>
        <v>5.5490000000000004</v>
      </c>
      <c r="I84" s="233">
        <f>'pas.apgr-cet'!I84</f>
        <v>6.3449999999999998</v>
      </c>
      <c r="J84" s="91">
        <f>'pas.apgr-cet'!J84</f>
        <v>11.894</v>
      </c>
      <c r="K84" s="227">
        <f>'pas.apgr-cet'!K84</f>
        <v>1.2796126949973103</v>
      </c>
      <c r="L84" s="239">
        <f>'pas.apgr-cet'!L84</f>
        <v>2E-3</v>
      </c>
      <c r="M84" s="262">
        <f>'pas.apgr-cet'!M84</f>
        <v>2E-3</v>
      </c>
      <c r="N84" s="263">
        <f>'pas.apgr-cet'!N84</f>
        <v>4.0000000000000001E-3</v>
      </c>
      <c r="O84" s="90">
        <f>'pas.apgr-cet'!O84</f>
        <v>1.2638230647709322E-3</v>
      </c>
    </row>
    <row r="85" spans="1:15">
      <c r="A85" s="201" t="s">
        <v>12</v>
      </c>
      <c r="B85" s="86">
        <f>'pas.apgr-cet'!B85</f>
        <v>106.014</v>
      </c>
      <c r="D85" s="38">
        <f>'pas.apgr-cet'!D85</f>
        <v>114.149</v>
      </c>
      <c r="E85" s="88">
        <f>'pas.apgr-cet'!E85</f>
        <v>220.16300000000001</v>
      </c>
      <c r="F85" s="7">
        <f>'pas.apgr-cet'!F85</f>
        <v>1.0307980429337267</v>
      </c>
      <c r="G85" s="226">
        <f>'pas.apgr-cet'!G85</f>
        <v>6.63</v>
      </c>
      <c r="I85" s="234">
        <f>'pas.apgr-cet'!I85</f>
        <v>8.7119999999999997</v>
      </c>
      <c r="J85" s="91">
        <f>'pas.apgr-cet'!J85</f>
        <v>15.341999999999999</v>
      </c>
      <c r="K85" s="227">
        <f>'pas.apgr-cet'!K85</f>
        <v>1.3957423580786024</v>
      </c>
      <c r="L85" s="38">
        <f>'pas.apgr-cet'!L85</f>
        <v>1.135</v>
      </c>
      <c r="M85" s="234">
        <f>'pas.apgr-cet'!M85</f>
        <v>1.2949999999999999</v>
      </c>
      <c r="N85" s="91">
        <f>'pas.apgr-cet'!N85</f>
        <v>2.4299999999999997</v>
      </c>
      <c r="O85" s="92">
        <f>'pas.apgr-cet'!O85</f>
        <v>0.4988708684048449</v>
      </c>
    </row>
    <row r="86" spans="1:15">
      <c r="A86" s="201" t="s">
        <v>13</v>
      </c>
      <c r="B86" s="86">
        <f>'pas.apgr-cet'!B86</f>
        <v>145.45099999999999</v>
      </c>
      <c r="D86" s="38">
        <f>'pas.apgr-cet'!D86</f>
        <v>146.57599999999999</v>
      </c>
      <c r="E86" s="88">
        <f>'pas.apgr-cet'!E86</f>
        <v>292.02699999999999</v>
      </c>
      <c r="F86" s="7">
        <f>'pas.apgr-cet'!F86</f>
        <v>1.037834821825212</v>
      </c>
      <c r="G86" s="226">
        <f>'pas.apgr-cet'!G86</f>
        <v>7.11</v>
      </c>
      <c r="I86" s="234">
        <f>'pas.apgr-cet'!I86</f>
        <v>8.7780000000000005</v>
      </c>
      <c r="J86" s="91">
        <f>'pas.apgr-cet'!J86</f>
        <v>15.888000000000002</v>
      </c>
      <c r="K86" s="227">
        <f>'pas.apgr-cet'!K86</f>
        <v>1.101726648637404</v>
      </c>
      <c r="L86" s="38">
        <f>'pas.apgr-cet'!L86</f>
        <v>1.8460000000000001</v>
      </c>
      <c r="M86" s="234">
        <f>'pas.apgr-cet'!M86</f>
        <v>2.1160000000000001</v>
      </c>
      <c r="N86" s="91">
        <f>'pas.apgr-cet'!N86</f>
        <v>3.9620000000000002</v>
      </c>
      <c r="O86" s="92">
        <f>'pas.apgr-cet'!O86</f>
        <v>0.44090807923436454</v>
      </c>
    </row>
    <row r="87" spans="1:15">
      <c r="A87" s="201" t="s">
        <v>14</v>
      </c>
      <c r="B87" s="86">
        <f>'pas.apgr-cet'!B87</f>
        <v>77.67</v>
      </c>
      <c r="D87" s="38">
        <f>'pas.apgr-cet'!D87</f>
        <v>70.915000000000006</v>
      </c>
      <c r="E87" s="88">
        <f>'pas.apgr-cet'!E87</f>
        <v>148.58500000000001</v>
      </c>
      <c r="F87" s="7">
        <f>'pas.apgr-cet'!F87</f>
        <v>1.2535962270200038</v>
      </c>
      <c r="G87" s="226">
        <f>'pas.apgr-cet'!G87</f>
        <v>8.2929999999999993</v>
      </c>
      <c r="I87" s="234">
        <f>'pas.apgr-cet'!I87</f>
        <v>10.692</v>
      </c>
      <c r="J87" s="91">
        <f>'pas.apgr-cet'!J87</f>
        <v>18.984999999999999</v>
      </c>
      <c r="K87" s="227">
        <f>'pas.apgr-cet'!K87</f>
        <v>1.4270144317498497</v>
      </c>
      <c r="L87" s="38">
        <f>'pas.apgr-cet'!L87</f>
        <v>2.25</v>
      </c>
      <c r="M87" s="234">
        <f>'pas.apgr-cet'!M87</f>
        <v>2.028</v>
      </c>
      <c r="N87" s="91">
        <f>'pas.apgr-cet'!N87</f>
        <v>4.2780000000000005</v>
      </c>
      <c r="O87" s="92">
        <f>'pas.apgr-cet'!O87</f>
        <v>1.4170255051341505</v>
      </c>
    </row>
    <row r="88" spans="1:15" ht="14" thickBot="1">
      <c r="A88" s="202">
        <v>2010</v>
      </c>
      <c r="B88" s="258">
        <f>'pas.apgr-cet'!B88</f>
        <v>377.83600000000001</v>
      </c>
      <c r="C88" s="244"/>
      <c r="D88" s="244">
        <f>'pas.apgr-cet'!D88</f>
        <v>386.16500000000002</v>
      </c>
      <c r="E88" s="259">
        <f>'pas.apgr-cet'!E88</f>
        <v>764.00099999999998</v>
      </c>
      <c r="F88" s="260">
        <f>'pas.apgr-cet'!F88</f>
        <v>1.1052679547940212</v>
      </c>
      <c r="G88" s="247">
        <f>'pas.apgr-cet'!G88</f>
        <v>27.582000000000001</v>
      </c>
      <c r="H88" s="244"/>
      <c r="I88" s="261">
        <f>'pas.apgr-cet'!I88</f>
        <v>34.527000000000001</v>
      </c>
      <c r="J88" s="245">
        <f>'pas.apgr-cet'!J88</f>
        <v>62.108999999999995</v>
      </c>
      <c r="K88" s="250">
        <f>'pas.apgr-cet'!K88</f>
        <v>1.2936140964758809</v>
      </c>
      <c r="L88" s="244">
        <f>'pas.apgr-cet'!L88</f>
        <v>5.2330000000000005</v>
      </c>
      <c r="M88" s="261">
        <f>'pas.apgr-cet'!M88</f>
        <v>5.4410000000000007</v>
      </c>
      <c r="N88" s="245">
        <f>'pas.apgr-cet'!N88</f>
        <v>10.673999999999999</v>
      </c>
      <c r="O88" s="254">
        <f>'pas.apgr-cet'!O88</f>
        <v>0.53260815328576405</v>
      </c>
    </row>
    <row r="89" spans="1:15">
      <c r="A89" s="201" t="s">
        <v>9</v>
      </c>
      <c r="B89" s="215">
        <f>'pas.apgr-cet'!B89</f>
        <v>68.614999999999995</v>
      </c>
      <c r="D89" s="38">
        <f>'pas.apgr-cet'!D89</f>
        <v>76.146000000000001</v>
      </c>
      <c r="E89" s="88">
        <f>'pas.apgr-cet'!E89</f>
        <v>144.761</v>
      </c>
      <c r="F89" s="7">
        <f>'pas.apgr-cet'!F89</f>
        <v>1.4023695580570785</v>
      </c>
      <c r="G89" s="226">
        <f>'pas.apgr-cet'!G89</f>
        <v>6.9560000000000004</v>
      </c>
      <c r="I89" s="233">
        <f>'pas.apgr-cet'!I89</f>
        <v>10.67</v>
      </c>
      <c r="J89" s="91">
        <f>'pas.apgr-cet'!J89</f>
        <v>17.626000000000001</v>
      </c>
      <c r="K89" s="227">
        <f>'pas.apgr-cet'!K89</f>
        <v>1.4819236589877249</v>
      </c>
      <c r="L89" s="239">
        <f>'pas.apgr-cet'!L89</f>
        <v>1.958</v>
      </c>
      <c r="M89" s="262">
        <f>'pas.apgr-cet'!M89</f>
        <v>2.137</v>
      </c>
      <c r="N89" s="263">
        <f>'pas.apgr-cet'!N89</f>
        <v>4.0949999999999998</v>
      </c>
      <c r="O89" s="90">
        <f>'pas.apgr-cet'!O89</f>
        <v>1023.7499999999999</v>
      </c>
    </row>
    <row r="90" spans="1:15">
      <c r="A90" s="201" t="s">
        <v>12</v>
      </c>
      <c r="B90" s="86">
        <f>'pas.apgr-cet'!B90</f>
        <v>110.252</v>
      </c>
      <c r="D90" s="38">
        <f>'pas.apgr-cet'!D90</f>
        <v>115.712</v>
      </c>
      <c r="E90" s="88">
        <f>'pas.apgr-cet'!E90</f>
        <v>225.964</v>
      </c>
      <c r="F90" s="7">
        <f>'pas.apgr-cet'!F90</f>
        <v>1.0263486598565608</v>
      </c>
      <c r="G90" s="226">
        <f>'pas.apgr-cet'!G90</f>
        <v>12.366</v>
      </c>
      <c r="I90" s="234">
        <f>'pas.apgr-cet'!I90</f>
        <v>15.816000000000001</v>
      </c>
      <c r="J90" s="91">
        <f>'pas.apgr-cet'!J90</f>
        <v>28.182000000000002</v>
      </c>
      <c r="K90" s="227">
        <f>'pas.apgr-cet'!K90</f>
        <v>1.8369182635901451</v>
      </c>
      <c r="L90" s="38">
        <f>'pas.apgr-cet'!L90</f>
        <v>2.4980000000000002</v>
      </c>
      <c r="M90" s="234">
        <f>'pas.apgr-cet'!M90</f>
        <v>2.4510000000000001</v>
      </c>
      <c r="N90" s="91">
        <f>'pas.apgr-cet'!N90</f>
        <v>4.9489999999999998</v>
      </c>
      <c r="O90" s="92">
        <f>'pas.apgr-cet'!O90</f>
        <v>2.0366255144032923</v>
      </c>
    </row>
    <row r="91" spans="1:15">
      <c r="A91" s="201" t="s">
        <v>13</v>
      </c>
      <c r="B91" s="86">
        <f>'pas.apgr-cet'!B91</f>
        <v>158.55799999999999</v>
      </c>
      <c r="D91" s="38">
        <f>'pas.apgr-cet'!D91</f>
        <v>158.97399999999999</v>
      </c>
      <c r="E91" s="88">
        <f>'pas.apgr-cet'!E91</f>
        <v>317.53199999999998</v>
      </c>
      <c r="F91" s="7">
        <f>'pas.apgr-cet'!F91</f>
        <v>1.0873378146541244</v>
      </c>
      <c r="G91" s="226">
        <f>'pas.apgr-cet'!G91</f>
        <v>16.805</v>
      </c>
      <c r="I91" s="234">
        <f>'pas.apgr-cet'!I91</f>
        <v>19.207999999999998</v>
      </c>
      <c r="J91" s="91">
        <f>'pas.apgr-cet'!J91</f>
        <v>36.012999999999998</v>
      </c>
      <c r="K91" s="227">
        <f>'pas.apgr-cet'!K91</f>
        <v>2.266679254783484</v>
      </c>
      <c r="L91" s="38">
        <f>'pas.apgr-cet'!L91</f>
        <v>3.0249999999999999</v>
      </c>
      <c r="M91" s="234">
        <f>'pas.apgr-cet'!M91</f>
        <v>2.7669999999999999</v>
      </c>
      <c r="N91" s="91">
        <f>'pas.apgr-cet'!N91</f>
        <v>5.7919999999999998</v>
      </c>
      <c r="O91" s="92">
        <f>'pas.apgr-cet'!O91</f>
        <v>1.4618879353861685</v>
      </c>
    </row>
    <row r="92" spans="1:15">
      <c r="A92" s="201" t="s">
        <v>14</v>
      </c>
      <c r="B92" s="86">
        <f>'pas.apgr-cet'!B92</f>
        <v>78.575000000000003</v>
      </c>
      <c r="D92" s="38">
        <f>'pas.apgr-cet'!D92</f>
        <v>72.88</v>
      </c>
      <c r="E92" s="88">
        <f>'pas.apgr-cet'!E92</f>
        <v>151.45499999999998</v>
      </c>
      <c r="F92" s="7">
        <f>'pas.apgr-cet'!F92</f>
        <v>1.0193155432917185</v>
      </c>
      <c r="G92" s="226">
        <f>'pas.apgr-cet'!G92</f>
        <v>15.333</v>
      </c>
      <c r="I92" s="234">
        <f>'pas.apgr-cet'!I92</f>
        <v>13.865</v>
      </c>
      <c r="J92" s="91">
        <f>'pas.apgr-cet'!J92</f>
        <v>29.198</v>
      </c>
      <c r="K92" s="227">
        <f>'pas.apgr-cet'!K92</f>
        <v>1.5379510139583883</v>
      </c>
      <c r="L92" s="38">
        <f>'pas.apgr-cet'!L92</f>
        <v>2.895</v>
      </c>
      <c r="M92" s="234">
        <f>'pas.apgr-cet'!M92</f>
        <v>2.7010000000000001</v>
      </c>
      <c r="N92" s="91">
        <f>'pas.apgr-cet'!N92</f>
        <v>5.5960000000000001</v>
      </c>
      <c r="O92" s="92">
        <f>'pas.apgr-cet'!O92</f>
        <v>1.3080878915381018</v>
      </c>
    </row>
    <row r="93" spans="1:15" ht="14" thickBot="1">
      <c r="A93" s="202">
        <v>2011</v>
      </c>
      <c r="B93" s="258">
        <f>'pas.apgr-cet'!B93</f>
        <v>415.99999999999994</v>
      </c>
      <c r="C93" s="244"/>
      <c r="D93" s="244">
        <f>'pas.apgr-cet'!D93</f>
        <v>423.71199999999999</v>
      </c>
      <c r="E93" s="259">
        <f>'pas.apgr-cet'!E93</f>
        <v>839.71199999999999</v>
      </c>
      <c r="F93" s="260">
        <f>'pas.apgr-cet'!F93</f>
        <v>1.0990980378297934</v>
      </c>
      <c r="G93" s="247">
        <f>'pas.apgr-cet'!G93</f>
        <v>51.459999999999994</v>
      </c>
      <c r="H93" s="244"/>
      <c r="I93" s="261">
        <f>'pas.apgr-cet'!I93</f>
        <v>59.559000000000005</v>
      </c>
      <c r="J93" s="245">
        <f>'pas.apgr-cet'!J93</f>
        <v>111.01900000000001</v>
      </c>
      <c r="K93" s="250">
        <f>'pas.apgr-cet'!K93</f>
        <v>1.7874865156418558</v>
      </c>
      <c r="L93" s="244">
        <f>'pas.apgr-cet'!L93</f>
        <v>10.375999999999999</v>
      </c>
      <c r="M93" s="261">
        <f>'pas.apgr-cet'!M93</f>
        <v>10.056000000000001</v>
      </c>
      <c r="N93" s="245">
        <f>'pas.apgr-cet'!N93</f>
        <v>20.432000000000002</v>
      </c>
      <c r="O93" s="254">
        <f>'pas.apgr-cet'!O93</f>
        <v>1.9141839985010309</v>
      </c>
    </row>
    <row r="94" spans="1:15">
      <c r="A94" s="201" t="s">
        <v>9</v>
      </c>
      <c r="B94" s="215">
        <f>'pas.apgr-cet'!B94</f>
        <v>71.054000000000002</v>
      </c>
      <c r="D94" s="271">
        <f>'pas.apgr-cet'!D94</f>
        <v>76.162000000000006</v>
      </c>
      <c r="E94" s="88">
        <f>'pas.apgr-cet'!E94</f>
        <v>147.21600000000001</v>
      </c>
      <c r="F94" s="274">
        <f>'pas.apgr-cet'!F94</f>
        <v>1.0169589875726197</v>
      </c>
      <c r="G94" s="226">
        <f>'pas.apgr-cet'!G94</f>
        <v>10.192</v>
      </c>
      <c r="I94" s="233">
        <f>'pas.apgr-cet'!I94</f>
        <v>14.912000000000001</v>
      </c>
      <c r="J94" s="91">
        <f>'pas.apgr-cet'!J94</f>
        <v>25.103999999999999</v>
      </c>
      <c r="K94" s="227">
        <f>'pas.apgr-cet'!K94</f>
        <v>1.4242596164756609</v>
      </c>
      <c r="L94" s="239">
        <f>'pas.apgr-cet'!L94</f>
        <v>3.4969999999999999</v>
      </c>
      <c r="M94" s="262">
        <f>'pas.apgr-cet'!M94</f>
        <v>3.5390000000000001</v>
      </c>
      <c r="N94" s="263">
        <f>'pas.apgr-cet'!N94</f>
        <v>7.0359999999999996</v>
      </c>
      <c r="O94" s="90">
        <f>'pas.apgr-cet'!O94</f>
        <v>1.7181929181929183</v>
      </c>
    </row>
    <row r="95" spans="1:15">
      <c r="A95" s="201" t="s">
        <v>12</v>
      </c>
      <c r="B95" s="86">
        <f>'pas.apgr-cet'!B95</f>
        <v>121.166</v>
      </c>
      <c r="D95" s="271">
        <f>'pas.apgr-cet'!D95</f>
        <v>103.33499999999999</v>
      </c>
      <c r="E95" s="88">
        <f>'pas.apgr-cet'!E95</f>
        <v>224.50099999999998</v>
      </c>
      <c r="F95" s="274">
        <f>'pas.apgr-cet'!F95</f>
        <v>0.99352551733904504</v>
      </c>
      <c r="G95" s="226">
        <f>'pas.apgr-cet'!G95</f>
        <v>13.922000000000001</v>
      </c>
      <c r="I95" s="234">
        <f>'pas.apgr-cet'!I95</f>
        <v>16.238</v>
      </c>
      <c r="J95" s="91">
        <f>'pas.apgr-cet'!J95</f>
        <v>30.16</v>
      </c>
      <c r="K95" s="227">
        <f>'pas.apgr-cet'!K95</f>
        <v>1.0701866439571357</v>
      </c>
      <c r="L95" s="38">
        <f>'pas.apgr-cet'!L95</f>
        <v>3.4830000000000001</v>
      </c>
      <c r="M95" s="234">
        <f>'pas.apgr-cet'!M95</f>
        <v>3.5939999999999999</v>
      </c>
      <c r="N95" s="91">
        <f>'pas.apgr-cet'!N95</f>
        <v>7.077</v>
      </c>
      <c r="O95" s="92">
        <f>'pas.apgr-cet'!O95</f>
        <v>1.42998585572843</v>
      </c>
    </row>
    <row r="96" spans="1:15">
      <c r="A96" s="201" t="s">
        <v>13</v>
      </c>
      <c r="B96" s="86">
        <f>'pas.apgr-cet'!B96</f>
        <v>171.52199999999999</v>
      </c>
      <c r="D96" s="271">
        <f>'pas.apgr-cet'!D96</f>
        <v>116.72</v>
      </c>
      <c r="E96" s="88">
        <f>'pas.apgr-cet'!E96</f>
        <v>288.24199999999996</v>
      </c>
      <c r="F96" s="274">
        <f>'pas.apgr-cet'!F96</f>
        <v>0.90775732839524825</v>
      </c>
      <c r="G96" s="226">
        <f>'pas.apgr-cet'!G96</f>
        <v>17.725999999999999</v>
      </c>
      <c r="I96" s="234">
        <f>'pas.apgr-cet'!I96</f>
        <v>20.178000000000001</v>
      </c>
      <c r="J96" s="91">
        <f>'pas.apgr-cet'!J96</f>
        <v>37.903999999999996</v>
      </c>
      <c r="K96" s="227">
        <f>'pas.apgr-cet'!K96</f>
        <v>1.0525088162607947</v>
      </c>
      <c r="L96" s="38">
        <f>'pas.apgr-cet'!L96</f>
        <v>4.8140000000000001</v>
      </c>
      <c r="M96" s="234">
        <f>'pas.apgr-cet'!M96</f>
        <v>5.3940000000000001</v>
      </c>
      <c r="N96" s="91">
        <f>'pas.apgr-cet'!N96</f>
        <v>10.208</v>
      </c>
      <c r="O96" s="92">
        <f>'pas.apgr-cet'!O96</f>
        <v>1.7624309392265194</v>
      </c>
    </row>
    <row r="97" spans="1:15">
      <c r="A97" s="201" t="s">
        <v>14</v>
      </c>
      <c r="B97" s="86">
        <f>'pas.apgr-cet'!B97</f>
        <v>81.022999999999996</v>
      </c>
      <c r="D97" s="271">
        <f>'pas.apgr-cet'!D97</f>
        <v>74.043999999999997</v>
      </c>
      <c r="E97" s="88">
        <f>'pas.apgr-cet'!E97</f>
        <v>155.06700000000001</v>
      </c>
      <c r="F97" s="274">
        <f>'pas.apgr-cet'!F97</f>
        <v>1.0238486679211649</v>
      </c>
      <c r="G97" s="226">
        <f>'pas.apgr-cet'!G97</f>
        <v>14.877000000000001</v>
      </c>
      <c r="I97" s="234">
        <f>'pas.apgr-cet'!I97</f>
        <v>12.298999999999999</v>
      </c>
      <c r="J97" s="91">
        <f>'pas.apgr-cet'!J97</f>
        <v>27.176000000000002</v>
      </c>
      <c r="K97" s="227">
        <f>'pas.apgr-cet'!K97</f>
        <v>0.93074868141653544</v>
      </c>
      <c r="L97" s="38">
        <f>'pas.apgr-cet'!L97</f>
        <v>4.6100000000000003</v>
      </c>
      <c r="M97" s="234">
        <f>'pas.apgr-cet'!M97</f>
        <v>4.43</v>
      </c>
      <c r="N97" s="91">
        <f>'pas.apgr-cet'!N97</f>
        <v>9.0399999999999991</v>
      </c>
      <c r="O97" s="92">
        <f>'pas.apgr-cet'!O97</f>
        <v>1.6154395997140814</v>
      </c>
    </row>
    <row r="98" spans="1:15" ht="13.5" thickBot="1">
      <c r="A98" s="202">
        <v>2012</v>
      </c>
      <c r="B98" s="243">
        <f>SUM(B94:B97)</f>
        <v>444.76499999999999</v>
      </c>
      <c r="C98" s="244"/>
      <c r="D98" s="272">
        <f>SUM(D94:D97)</f>
        <v>370.26099999999997</v>
      </c>
      <c r="E98" s="245">
        <f>SUM(E94:E97)</f>
        <v>815.02599999999995</v>
      </c>
      <c r="F98" s="275">
        <f>E98/E93</f>
        <v>0.97060182538775197</v>
      </c>
      <c r="G98" s="255">
        <f>SUM(G94:G97)</f>
        <v>56.717000000000006</v>
      </c>
      <c r="H98" s="303"/>
      <c r="I98" s="256">
        <f>SUM(I94:I97)</f>
        <v>63.627000000000002</v>
      </c>
      <c r="J98" s="257">
        <f>SUM(J94:J97)</f>
        <v>120.34399999999999</v>
      </c>
      <c r="K98" s="250">
        <f>J98/J93</f>
        <v>1.0839946315495546</v>
      </c>
      <c r="L98" s="244">
        <f>SUM(L94:L97)</f>
        <v>16.404</v>
      </c>
      <c r="M98" s="248">
        <f>'pas.apgr-cet'!M98</f>
        <v>16.957000000000001</v>
      </c>
      <c r="N98" s="244">
        <f>SUM(N94:N97)</f>
        <v>33.360999999999997</v>
      </c>
      <c r="O98" s="254">
        <f>N98/N93</f>
        <v>1.6327819107282691</v>
      </c>
    </row>
    <row r="99" spans="1:15" ht="3.75" customHeight="1">
      <c r="A99" s="282"/>
      <c r="B99" s="283"/>
      <c r="C99" s="283"/>
      <c r="D99" s="284"/>
      <c r="E99" s="283"/>
      <c r="F99" s="285"/>
      <c r="G99" s="286"/>
      <c r="H99" s="286"/>
      <c r="I99" s="286"/>
      <c r="J99" s="286"/>
      <c r="K99" s="287"/>
      <c r="L99" s="283"/>
      <c r="M99" s="283"/>
      <c r="N99" s="283"/>
      <c r="O99" s="287"/>
    </row>
    <row r="100" spans="1:15" ht="27.75" customHeight="1" thickBot="1">
      <c r="A100" s="405" t="s">
        <v>34</v>
      </c>
      <c r="B100" s="405"/>
      <c r="C100" s="405"/>
      <c r="D100" s="405"/>
      <c r="E100" s="405"/>
      <c r="F100" s="405"/>
      <c r="G100" s="405"/>
      <c r="H100" s="405"/>
      <c r="I100" s="405"/>
      <c r="J100" s="405"/>
      <c r="K100" s="405"/>
      <c r="L100" s="405"/>
      <c r="M100" s="405"/>
      <c r="N100" s="405"/>
      <c r="O100" s="405"/>
    </row>
    <row r="101" spans="1:15" ht="21" customHeight="1" thickBot="1">
      <c r="A101" s="309"/>
      <c r="B101" s="309"/>
      <c r="C101" s="309"/>
      <c r="D101" s="309"/>
      <c r="E101" s="309"/>
      <c r="F101" s="309"/>
      <c r="G101" s="309"/>
      <c r="H101" s="309"/>
      <c r="I101" s="309"/>
      <c r="J101" s="309"/>
      <c r="K101" s="309"/>
      <c r="L101" s="309"/>
      <c r="M101" s="309"/>
      <c r="N101" s="309"/>
      <c r="O101" s="309"/>
    </row>
    <row r="102" spans="1:15" ht="19.5" customHeight="1" thickBot="1">
      <c r="A102" s="289"/>
      <c r="B102" s="400" t="s">
        <v>28</v>
      </c>
      <c r="C102" s="401"/>
      <c r="D102" s="401"/>
      <c r="E102" s="401"/>
      <c r="F102" s="401"/>
      <c r="G102" s="402" t="s">
        <v>3</v>
      </c>
      <c r="H102" s="401"/>
      <c r="I102" s="401"/>
      <c r="J102" s="401"/>
      <c r="K102" s="403"/>
      <c r="L102" s="401" t="s">
        <v>29</v>
      </c>
      <c r="M102" s="401"/>
      <c r="N102" s="401"/>
      <c r="O102" s="404"/>
    </row>
    <row r="103" spans="1:15" ht="76.5" customHeight="1" thickBot="1">
      <c r="A103" s="290"/>
      <c r="B103" s="313" t="s">
        <v>35</v>
      </c>
      <c r="C103" s="313" t="s">
        <v>36</v>
      </c>
      <c r="D103" s="311" t="s">
        <v>37</v>
      </c>
      <c r="E103" s="312" t="s">
        <v>32</v>
      </c>
      <c r="F103" s="316" t="s">
        <v>33</v>
      </c>
      <c r="G103" s="313" t="s">
        <v>35</v>
      </c>
      <c r="H103" s="313" t="s">
        <v>36</v>
      </c>
      <c r="I103" s="311" t="s">
        <v>37</v>
      </c>
      <c r="J103" s="312" t="s">
        <v>32</v>
      </c>
      <c r="K103" s="315" t="s">
        <v>33</v>
      </c>
      <c r="L103" s="310" t="s">
        <v>30</v>
      </c>
      <c r="M103" s="311" t="s">
        <v>31</v>
      </c>
      <c r="N103" s="312" t="s">
        <v>32</v>
      </c>
      <c r="O103" s="314" t="s">
        <v>33</v>
      </c>
    </row>
    <row r="104" spans="1:15">
      <c r="A104" s="279" t="s">
        <v>9</v>
      </c>
      <c r="B104" s="215">
        <f>'pas.apgr-cet'!B104</f>
        <v>73.561000000000007</v>
      </c>
      <c r="C104" s="106">
        <f>'pas.apgr-cet'!C104</f>
        <v>5.0540000000000003</v>
      </c>
      <c r="D104" s="277">
        <f>'pas.apgr-cet'!D104</f>
        <v>78.742000000000004</v>
      </c>
      <c r="E104" s="87">
        <f>'pas.apgr-cet'!E104</f>
        <v>157.35700000000003</v>
      </c>
      <c r="F104" s="229">
        <f>'pas.apgr-cet'!F104</f>
        <v>1.0688851755243995</v>
      </c>
      <c r="G104" s="280">
        <f>'pas.apgr-cet'!G104</f>
        <v>10.663</v>
      </c>
      <c r="H104" s="277">
        <f>'pas.apgr-cet'!H104</f>
        <v>0</v>
      </c>
      <c r="I104" s="233">
        <f>'pas.apgr-cet'!I104</f>
        <v>13.188000000000001</v>
      </c>
      <c r="J104" s="89">
        <f>'pas.apgr-cet'!J104</f>
        <v>23.850999999999999</v>
      </c>
      <c r="K104" s="231">
        <f>'pas.apgr-cet'!K104</f>
        <v>0.95008763543658381</v>
      </c>
      <c r="L104" s="281">
        <f>'pas.apgr-cet'!L104</f>
        <v>4.7960000000000003</v>
      </c>
      <c r="M104" s="262">
        <f>'pas.apgr-cet'!M104</f>
        <v>5.3289999999999997</v>
      </c>
      <c r="N104" s="113">
        <f>'pas.apgr-cet'!N104</f>
        <v>10.125</v>
      </c>
      <c r="O104" s="90">
        <f>'pas.apgr-cet'!O104</f>
        <v>1.4390278567367822</v>
      </c>
    </row>
    <row r="105" spans="1:15">
      <c r="A105" s="201" t="s">
        <v>12</v>
      </c>
      <c r="B105" s="86">
        <f>'pas.apgr-cet'!B105</f>
        <v>99.13</v>
      </c>
      <c r="C105" s="84">
        <f>'pas.apgr-cet'!C105</f>
        <v>25.869</v>
      </c>
      <c r="D105" s="38">
        <f>'pas.apgr-cet'!D105</f>
        <v>105.03700000000001</v>
      </c>
      <c r="E105" s="88">
        <f>'pas.apgr-cet'!E105</f>
        <v>230.036</v>
      </c>
      <c r="F105" s="7">
        <f>'pas.apgr-cet'!F105</f>
        <v>1.0246546785983137</v>
      </c>
      <c r="G105" s="226">
        <f>'pas.apgr-cet'!G105</f>
        <v>13.106999999999999</v>
      </c>
      <c r="H105" s="38">
        <f>'pas.apgr-cet'!H105</f>
        <v>0.42299999999999999</v>
      </c>
      <c r="I105" s="234">
        <f>'pas.apgr-cet'!I105</f>
        <v>17.309000000000001</v>
      </c>
      <c r="J105" s="91">
        <f>'pas.apgr-cet'!J105</f>
        <v>30.838999999999999</v>
      </c>
      <c r="K105" s="227">
        <f>'pas.apgr-cet'!K105</f>
        <v>1.0225132625994695</v>
      </c>
      <c r="L105" s="38">
        <f>'pas.apgr-cet'!L105</f>
        <v>5.6609999999999996</v>
      </c>
      <c r="M105" s="234">
        <f>'pas.apgr-cet'!M105</f>
        <v>5.7359999999999998</v>
      </c>
      <c r="N105" s="91">
        <f>'pas.apgr-cet'!N105</f>
        <v>11.396999999999998</v>
      </c>
      <c r="O105" s="92">
        <f>'pas.apgr-cet'!O105</f>
        <v>1.6104281475201354</v>
      </c>
    </row>
    <row r="106" spans="1:15">
      <c r="A106" s="201" t="s">
        <v>13</v>
      </c>
      <c r="B106" s="86">
        <f>'pas.apgr-cet'!B106</f>
        <v>120.376</v>
      </c>
      <c r="C106" s="84">
        <f>'pas.apgr-cet'!C106</f>
        <v>34.575000000000003</v>
      </c>
      <c r="D106" s="38">
        <f>'pas.apgr-cet'!D106</f>
        <v>121.96299999999999</v>
      </c>
      <c r="E106" s="88">
        <f>'pas.apgr-cet'!E106</f>
        <v>276.91399999999999</v>
      </c>
      <c r="F106" s="7">
        <f>'pas.apgr-cet'!F106</f>
        <v>0.9606996898439506</v>
      </c>
      <c r="G106" s="226">
        <f>'pas.apgr-cet'!G106</f>
        <v>17.001999999999999</v>
      </c>
      <c r="H106" s="38">
        <f>'pas.apgr-cet'!H106</f>
        <v>0.5</v>
      </c>
      <c r="I106" s="234">
        <f>'pas.apgr-cet'!I106</f>
        <v>20.655999999999999</v>
      </c>
      <c r="J106" s="91">
        <f>'pas.apgr-cet'!J106</f>
        <v>38.158000000000001</v>
      </c>
      <c r="K106" s="227">
        <f>'pas.apgr-cet'!K106</f>
        <v>1.0067011397214016</v>
      </c>
      <c r="L106" s="38">
        <f>'pas.apgr-cet'!L106</f>
        <v>5.609</v>
      </c>
      <c r="M106" s="234">
        <f>'pas.apgr-cet'!M106</f>
        <v>5.9749999999999996</v>
      </c>
      <c r="N106" s="91">
        <f>'pas.apgr-cet'!N106</f>
        <v>11.584</v>
      </c>
      <c r="O106" s="92">
        <f>'pas.apgr-cet'!O106</f>
        <v>1.134796238244514</v>
      </c>
    </row>
    <row r="107" spans="1:15">
      <c r="A107" s="201" t="s">
        <v>14</v>
      </c>
      <c r="B107" s="86">
        <f>'pas.apgr-cet'!B107</f>
        <v>88.861999999999995</v>
      </c>
      <c r="C107" s="84">
        <f>'pas.apgr-cet'!C107</f>
        <v>1.47</v>
      </c>
      <c r="D107" s="38">
        <f>'pas.apgr-cet'!D107</f>
        <v>83.025999999999996</v>
      </c>
      <c r="E107" s="88">
        <f>'pas.apgr-cet'!E107</f>
        <v>173.358</v>
      </c>
      <c r="F107" s="7">
        <f>'pas.apgr-cet'!F107</f>
        <v>1.1179554644121572</v>
      </c>
      <c r="G107" s="226">
        <f>'pas.apgr-cet'!G107</f>
        <v>14.46</v>
      </c>
      <c r="H107" s="38">
        <f>'pas.apgr-cet'!H107</f>
        <v>0</v>
      </c>
      <c r="I107" s="234">
        <f>'pas.apgr-cet'!I107</f>
        <v>12.706</v>
      </c>
      <c r="J107" s="91">
        <f>'pas.apgr-cet'!J107</f>
        <v>27.166</v>
      </c>
      <c r="K107" s="227">
        <f>'pas.apgr-cet'!K107</f>
        <v>0.99963202826022957</v>
      </c>
      <c r="L107" s="38">
        <f>'pas.apgr-cet'!L107</f>
        <v>4.7699999999999996</v>
      </c>
      <c r="M107" s="234">
        <f>'pas.apgr-cet'!M107</f>
        <v>4.7309999999999999</v>
      </c>
      <c r="N107" s="91">
        <f>'pas.apgr-cet'!N107</f>
        <v>9.5009999999999994</v>
      </c>
      <c r="O107" s="92">
        <f>'pas.apgr-cet'!O107</f>
        <v>1.050995575221239</v>
      </c>
    </row>
    <row r="108" spans="1:15" ht="14" thickBot="1">
      <c r="A108" s="202">
        <v>2013</v>
      </c>
      <c r="B108" s="258">
        <f>'pas.apgr-cet'!B108</f>
        <v>381.92899999999997</v>
      </c>
      <c r="C108" s="301">
        <f>'pas.apgr-cet'!C108</f>
        <v>66.968000000000004</v>
      </c>
      <c r="D108" s="244">
        <f>'pas.apgr-cet'!D108</f>
        <v>388.76799999999997</v>
      </c>
      <c r="E108" s="259">
        <f>'pas.apgr-cet'!E108</f>
        <v>837.66499999999996</v>
      </c>
      <c r="F108" s="260">
        <f>'pas.apgr-cet'!F108</f>
        <v>1.0277770279721137</v>
      </c>
      <c r="G108" s="247">
        <f>'pas.apgr-cet'!G108</f>
        <v>55.231999999999999</v>
      </c>
      <c r="H108" s="244">
        <f>'pas.apgr-cet'!H108</f>
        <v>0.92300000000000004</v>
      </c>
      <c r="I108" s="261">
        <f>'pas.apgr-cet'!I108</f>
        <v>63.858999999999995</v>
      </c>
      <c r="J108" s="245">
        <f>'pas.apgr-cet'!J108</f>
        <v>120.014</v>
      </c>
      <c r="K108" s="250">
        <f>'pas.apgr-cet'!K108</f>
        <v>0.99725786079904277</v>
      </c>
      <c r="L108" s="244">
        <f>'pas.apgr-cet'!L108</f>
        <v>20.836000000000002</v>
      </c>
      <c r="M108" s="261">
        <f>'pas.apgr-cet'!M108</f>
        <v>21.771000000000001</v>
      </c>
      <c r="N108" s="245">
        <f>'pas.apgr-cet'!N108</f>
        <v>42.606999999999992</v>
      </c>
      <c r="O108" s="254">
        <f>'pas.apgr-cet'!O108</f>
        <v>1.2771499655286112</v>
      </c>
    </row>
    <row r="109" spans="1:15">
      <c r="A109" s="279" t="s">
        <v>9</v>
      </c>
      <c r="B109" s="215">
        <f>'pas.apgr-cet'!B109</f>
        <v>73.596000000000004</v>
      </c>
      <c r="C109" s="106">
        <f>'pas.apgr-cet'!C109</f>
        <v>3.0419999999999998</v>
      </c>
      <c r="D109" s="277">
        <f>'pas.apgr-cet'!D109</f>
        <v>86.24</v>
      </c>
      <c r="E109" s="87">
        <f>'pas.apgr-cet'!E109</f>
        <v>162.87799999999999</v>
      </c>
      <c r="F109" s="229">
        <f>'pas.apgr-cet'!F109</f>
        <v>1.0350858239544471</v>
      </c>
      <c r="G109" s="280">
        <f>'pas.apgr-cet'!G109</f>
        <v>10.157</v>
      </c>
      <c r="H109" s="277">
        <f>'pas.apgr-cet'!H109</f>
        <v>0</v>
      </c>
      <c r="I109" s="233">
        <f>'pas.apgr-cet'!I109</f>
        <v>15.148</v>
      </c>
      <c r="J109" s="89">
        <f>'pas.apgr-cet'!J109</f>
        <v>25.305</v>
      </c>
      <c r="K109" s="231">
        <f>'pas.apgr-cet'!K109</f>
        <v>1.0609618045364975</v>
      </c>
      <c r="L109" s="281">
        <f>'pas.apgr-cet'!L109</f>
        <v>3.6349999999999998</v>
      </c>
      <c r="M109" s="262">
        <f>'pas.apgr-cet'!M109</f>
        <v>4.9450000000000003</v>
      </c>
      <c r="N109" s="113">
        <f>'pas.apgr-cet'!N109</f>
        <v>8.58</v>
      </c>
      <c r="O109" s="90">
        <f>'pas.apgr-cet'!O109</f>
        <v>0.84740740740740739</v>
      </c>
    </row>
    <row r="110" spans="1:15">
      <c r="A110" s="201" t="s">
        <v>12</v>
      </c>
      <c r="B110" s="86">
        <f>'pas.apgr-cet'!B110</f>
        <v>105.926</v>
      </c>
      <c r="C110" s="84">
        <f>'pas.apgr-cet'!C110</f>
        <v>20.678999999999998</v>
      </c>
      <c r="D110" s="38">
        <f>'pas.apgr-cet'!D110</f>
        <v>108.26900000000001</v>
      </c>
      <c r="E110" s="88">
        <f>'pas.apgr-cet'!E110</f>
        <v>234.87400000000002</v>
      </c>
      <c r="F110" s="7">
        <f>'pas.apgr-cet'!F110</f>
        <v>1.0210314907231912</v>
      </c>
      <c r="G110" s="226">
        <f>'pas.apgr-cet'!G110</f>
        <v>16.25</v>
      </c>
      <c r="H110" s="38">
        <f>'pas.apgr-cet'!H110</f>
        <v>0.85799999999999998</v>
      </c>
      <c r="I110" s="234">
        <f>'pas.apgr-cet'!I110</f>
        <v>17.626000000000001</v>
      </c>
      <c r="J110" s="91">
        <f>'pas.apgr-cet'!J110</f>
        <v>34.734000000000002</v>
      </c>
      <c r="K110" s="227">
        <f>'pas.apgr-cet'!K110</f>
        <v>1.1263011122280231</v>
      </c>
      <c r="L110" s="38">
        <f>'pas.apgr-cet'!L110</f>
        <v>5.2859999999999996</v>
      </c>
      <c r="M110" s="234">
        <f>'pas.apgr-cet'!M110</f>
        <v>5.81</v>
      </c>
      <c r="N110" s="91">
        <f>'pas.apgr-cet'!N110</f>
        <v>11.096</v>
      </c>
      <c r="O110" s="92">
        <f>'pas.apgr-cet'!O110</f>
        <v>0.97358954110730911</v>
      </c>
    </row>
    <row r="111" spans="1:15">
      <c r="A111" s="201" t="s">
        <v>13</v>
      </c>
      <c r="B111" s="86">
        <f>'pas.apgr-cet'!B111</f>
        <v>92.805000000000007</v>
      </c>
      <c r="C111" s="84">
        <f>'pas.apgr-cet'!C111</f>
        <v>35.798999999999999</v>
      </c>
      <c r="D111" s="38">
        <f>'pas.apgr-cet'!D111</f>
        <v>93.956000000000003</v>
      </c>
      <c r="E111" s="88">
        <f>'pas.apgr-cet'!E111</f>
        <v>222.56</v>
      </c>
      <c r="F111" s="7">
        <f>'pas.apgr-cet'!F111</f>
        <v>0.80371523288818913</v>
      </c>
      <c r="G111" s="226">
        <f>'pas.apgr-cet'!G111</f>
        <v>23.509</v>
      </c>
      <c r="H111" s="38">
        <f>'pas.apgr-cet'!H111</f>
        <v>0.40699999999999997</v>
      </c>
      <c r="I111" s="234">
        <f>'pas.apgr-cet'!I111</f>
        <v>25.863</v>
      </c>
      <c r="J111" s="91">
        <f>'pas.apgr-cet'!J111</f>
        <v>49.778999999999996</v>
      </c>
      <c r="K111" s="227">
        <f>'pas.apgr-cet'!K111</f>
        <v>1.3045495046910214</v>
      </c>
      <c r="L111" s="38">
        <f>'pas.apgr-cet'!L111</f>
        <v>5.9740000000000002</v>
      </c>
      <c r="M111" s="234">
        <f>'pas.apgr-cet'!M111</f>
        <v>6.9740000000000002</v>
      </c>
      <c r="N111" s="91">
        <f>'pas.apgr-cet'!N111</f>
        <v>12.948</v>
      </c>
      <c r="O111" s="92">
        <f>'pas.apgr-cet'!O111</f>
        <v>1.1177486187845305</v>
      </c>
    </row>
    <row r="112" spans="1:15">
      <c r="A112" s="201" t="s">
        <v>14</v>
      </c>
      <c r="B112" s="86">
        <f>'pas.apgr-cet'!B112</f>
        <v>59.709000000000003</v>
      </c>
      <c r="C112" s="84">
        <f>'pas.apgr-cet'!C112</f>
        <v>1.32</v>
      </c>
      <c r="D112" s="38">
        <f>'pas.apgr-cet'!D112</f>
        <v>56.524000000000001</v>
      </c>
      <c r="E112" s="88">
        <f>'pas.apgr-cet'!E112</f>
        <v>117.553</v>
      </c>
      <c r="F112" s="7">
        <f>'pas.apgr-cet'!F112</f>
        <v>0.678093886639209</v>
      </c>
      <c r="G112" s="226">
        <f>'pas.apgr-cet'!G112</f>
        <v>18.802</v>
      </c>
      <c r="H112" s="38">
        <f>'pas.apgr-cet'!H112</f>
        <v>0</v>
      </c>
      <c r="I112" s="234">
        <f>'pas.apgr-cet'!I112</f>
        <v>15.271000000000001</v>
      </c>
      <c r="J112" s="91">
        <f>'pas.apgr-cet'!J112</f>
        <v>34.073</v>
      </c>
      <c r="K112" s="227">
        <f>'pas.apgr-cet'!K112</f>
        <v>1.2542516380770081</v>
      </c>
      <c r="L112" s="38">
        <f>'pas.apgr-cet'!L112</f>
        <v>4.5119999999999996</v>
      </c>
      <c r="M112" s="234">
        <f>'pas.apgr-cet'!M112</f>
        <v>5.0670000000000002</v>
      </c>
      <c r="N112" s="91">
        <f>'pas.apgr-cet'!N112</f>
        <v>9.5790000000000006</v>
      </c>
      <c r="O112" s="92">
        <f>'pas.apgr-cet'!O112</f>
        <v>1.0082096621408274</v>
      </c>
    </row>
    <row r="113" spans="1:16" ht="14" thickBot="1">
      <c r="A113" s="202">
        <v>2014</v>
      </c>
      <c r="B113" s="258">
        <f>'pas.apgr-cet'!B113</f>
        <v>332.036</v>
      </c>
      <c r="C113" s="301">
        <f>'pas.apgr-cet'!C113</f>
        <v>60.839999999999996</v>
      </c>
      <c r="D113" s="244">
        <f>'pas.apgr-cet'!D113</f>
        <v>344.98900000000003</v>
      </c>
      <c r="E113" s="259">
        <f>'pas.apgr-cet'!E113</f>
        <v>737.86500000000001</v>
      </c>
      <c r="F113" s="260">
        <f>'pas.apgr-cet'!F113</f>
        <v>0.88085929339294355</v>
      </c>
      <c r="G113" s="247">
        <f>'pas.apgr-cet'!G113</f>
        <v>68.717999999999989</v>
      </c>
      <c r="H113" s="244">
        <f>'pas.apgr-cet'!H113</f>
        <v>1.2649999999999999</v>
      </c>
      <c r="I113" s="261">
        <f>'pas.apgr-cet'!I113</f>
        <v>73.908000000000001</v>
      </c>
      <c r="J113" s="245">
        <f>'pas.apgr-cet'!J113</f>
        <v>143.89099999999999</v>
      </c>
      <c r="K113" s="250">
        <f>'pas.apgr-cet'!K113</f>
        <v>1.1989517889579548</v>
      </c>
      <c r="L113" s="244">
        <f>'pas.apgr-cet'!L113</f>
        <v>19.407</v>
      </c>
      <c r="M113" s="261">
        <f>'pas.apgr-cet'!M113</f>
        <v>22.795999999999999</v>
      </c>
      <c r="N113" s="245">
        <f>'pas.apgr-cet'!N113</f>
        <v>42.203000000000003</v>
      </c>
      <c r="O113" s="254">
        <f>'pas.apgr-cet'!O113</f>
        <v>0.9905179900016432</v>
      </c>
    </row>
    <row r="114" spans="1:16">
      <c r="A114" s="279" t="s">
        <v>9</v>
      </c>
      <c r="B114" s="215">
        <f>'pas.apgr-cet'!B114</f>
        <v>43.776000000000003</v>
      </c>
      <c r="C114" s="106">
        <f>'pas.apgr-cet'!C114</f>
        <v>0</v>
      </c>
      <c r="D114" s="277">
        <f>'pas.apgr-cet'!D114</f>
        <v>50.942</v>
      </c>
      <c r="E114" s="87">
        <f>'pas.apgr-cet'!E114</f>
        <v>94.718000000000004</v>
      </c>
      <c r="F114" s="229">
        <f>'pas.apgr-cet'!F114</f>
        <v>0.58152727808543825</v>
      </c>
      <c r="G114" s="280">
        <f>'pas.apgr-cet'!G114</f>
        <v>13.539</v>
      </c>
      <c r="H114" s="277">
        <f>'pas.apgr-cet'!H114</f>
        <v>0</v>
      </c>
      <c r="I114" s="233">
        <f>'pas.apgr-cet'!I114</f>
        <v>18.04</v>
      </c>
      <c r="J114" s="89">
        <f>'pas.apgr-cet'!J114</f>
        <v>31.579000000000001</v>
      </c>
      <c r="K114" s="231">
        <f>'pas.apgr-cet'!K114</f>
        <v>1.2479351906737799</v>
      </c>
      <c r="L114" s="277">
        <f>'pas.apgr-cet'!L114</f>
        <v>3.2959999999999998</v>
      </c>
      <c r="M114" s="233">
        <f>'pas.apgr-cet'!M114</f>
        <v>4.8230000000000004</v>
      </c>
      <c r="N114" s="89">
        <f>'pas.apgr-cet'!N114</f>
        <v>8.1189999999999998</v>
      </c>
      <c r="O114" s="90">
        <f>'pas.apgr-cet'!O114</f>
        <v>0.94627039627039622</v>
      </c>
    </row>
    <row r="115" spans="1:16">
      <c r="A115" s="201" t="s">
        <v>12</v>
      </c>
      <c r="B115" s="86">
        <f>'pas.apgr-cet'!B115</f>
        <v>59.32</v>
      </c>
      <c r="C115" s="84">
        <f>'pas.apgr-cet'!C115</f>
        <v>20.93</v>
      </c>
      <c r="D115" s="38">
        <f>'pas.apgr-cet'!D115</f>
        <v>62.552</v>
      </c>
      <c r="E115" s="88">
        <f>'pas.apgr-cet'!E115</f>
        <v>142.80199999999999</v>
      </c>
      <c r="F115" s="7">
        <f>'pas.apgr-cet'!F115</f>
        <v>0.60799407341808787</v>
      </c>
      <c r="G115" s="226">
        <f>'pas.apgr-cet'!G115</f>
        <v>18.62</v>
      </c>
      <c r="H115" s="38">
        <f>'pas.apgr-cet'!H115</f>
        <v>0</v>
      </c>
      <c r="I115" s="234">
        <f>'pas.apgr-cet'!I115</f>
        <v>20.927</v>
      </c>
      <c r="J115" s="91">
        <f>'pas.apgr-cet'!J115</f>
        <v>39.546999999999997</v>
      </c>
      <c r="K115" s="227">
        <f>'pas.apgr-cet'!K115</f>
        <v>1.1385673979386191</v>
      </c>
      <c r="L115" s="38">
        <f>'pas.apgr-cet'!L115</f>
        <v>5.2050000000000001</v>
      </c>
      <c r="M115" s="234">
        <f>'pas.apgr-cet'!M115</f>
        <v>6.1989999999999998</v>
      </c>
      <c r="N115" s="91">
        <f>'pas.apgr-cet'!N115</f>
        <v>11.404</v>
      </c>
      <c r="O115" s="92">
        <f>'pas.apgr-cet'!O115</f>
        <v>1.0277577505407354</v>
      </c>
    </row>
    <row r="116" spans="1:16">
      <c r="A116" s="201" t="s">
        <v>13</v>
      </c>
      <c r="B116" s="86">
        <f>'pas.apgr-cet'!B116</f>
        <v>67.584999999999994</v>
      </c>
      <c r="C116" s="84">
        <f>'pas.apgr-cet'!C116</f>
        <v>45.570999999999998</v>
      </c>
      <c r="D116" s="38">
        <f>'pas.apgr-cet'!D116</f>
        <v>70.427999999999997</v>
      </c>
      <c r="E116" s="88">
        <f>'pas.apgr-cet'!E116</f>
        <v>183.584</v>
      </c>
      <c r="F116" s="7">
        <f>'pas.apgr-cet'!F116</f>
        <v>0.82487419122933148</v>
      </c>
      <c r="G116" s="226">
        <f>'pas.apgr-cet'!G116</f>
        <v>26.361999999999998</v>
      </c>
      <c r="H116" s="38">
        <f>'pas.apgr-cet'!H116</f>
        <v>0</v>
      </c>
      <c r="I116" s="234">
        <f>'pas.apgr-cet'!I116</f>
        <v>29.032</v>
      </c>
      <c r="J116" s="91">
        <f>'pas.apgr-cet'!J116</f>
        <v>55.393999999999998</v>
      </c>
      <c r="K116" s="227">
        <f>'pas.apgr-cet'!K116</f>
        <v>1.1127985696779767</v>
      </c>
      <c r="L116" s="38">
        <f>'pas.apgr-cet'!L116</f>
        <v>5.91</v>
      </c>
      <c r="M116" s="234">
        <f>'pas.apgr-cet'!M116</f>
        <v>6.8680000000000003</v>
      </c>
      <c r="N116" s="91">
        <f>'pas.apgr-cet'!N116</f>
        <v>12.778</v>
      </c>
      <c r="O116" s="92">
        <f>'pas.apgr-cet'!O116</f>
        <v>0.98687055915971578</v>
      </c>
    </row>
    <row r="117" spans="1:16">
      <c r="A117" s="201" t="s">
        <v>14</v>
      </c>
      <c r="B117" s="86">
        <f>'pas.apgr-cet'!B117</f>
        <v>53.61</v>
      </c>
      <c r="C117" s="84">
        <f>'pas.apgr-cet'!C117</f>
        <v>2.6629999999999998</v>
      </c>
      <c r="D117" s="38">
        <f>'pas.apgr-cet'!D117</f>
        <v>48.866</v>
      </c>
      <c r="E117" s="88">
        <f>'pas.apgr-cet'!E117</f>
        <v>105.139</v>
      </c>
      <c r="F117" s="7">
        <f>'pas.apgr-cet'!F117</f>
        <v>0.89439657005776119</v>
      </c>
      <c r="G117" s="226">
        <f>'pas.apgr-cet'!G117</f>
        <v>16.099</v>
      </c>
      <c r="H117" s="38">
        <f>'pas.apgr-cet'!H117</f>
        <v>0</v>
      </c>
      <c r="I117" s="234">
        <f>'pas.apgr-cet'!I117</f>
        <v>21.047000000000001</v>
      </c>
      <c r="J117" s="91">
        <f>'pas.apgr-cet'!J117</f>
        <v>37.146000000000001</v>
      </c>
      <c r="K117" s="227">
        <f>'pas.apgr-cet'!K117</f>
        <v>1.0901887124702845</v>
      </c>
      <c r="L117" s="38">
        <f>'pas.apgr-cet'!L117</f>
        <v>3.5539999999999998</v>
      </c>
      <c r="M117" s="234">
        <f>'pas.apgr-cet'!M117</f>
        <v>3.927</v>
      </c>
      <c r="N117" s="91">
        <f>'pas.apgr-cet'!N117</f>
        <v>7.4809999999999999</v>
      </c>
      <c r="O117" s="92">
        <f>'pas.apgr-cet'!O117</f>
        <v>0.78097922538887143</v>
      </c>
    </row>
    <row r="118" spans="1:16" ht="14" thickBot="1">
      <c r="A118" s="202">
        <v>2015</v>
      </c>
      <c r="B118" s="258">
        <f>'pas.apgr-cet'!B118</f>
        <v>224.291</v>
      </c>
      <c r="C118" s="301">
        <f>'pas.apgr-cet'!C118</f>
        <v>69.164000000000001</v>
      </c>
      <c r="D118" s="244">
        <f>'pas.apgr-cet'!D118</f>
        <v>232.78800000000001</v>
      </c>
      <c r="E118" s="259">
        <f>'pas.apgr-cet'!E118</f>
        <v>526.24299999999994</v>
      </c>
      <c r="F118" s="260">
        <f>'pas.apgr-cet'!F118</f>
        <v>0.71319685850392678</v>
      </c>
      <c r="G118" s="247">
        <f>'pas.apgr-cet'!G118</f>
        <v>74.62</v>
      </c>
      <c r="H118" s="244">
        <f>'pas.apgr-cet'!H118</f>
        <v>0</v>
      </c>
      <c r="I118" s="261">
        <f>'pas.apgr-cet'!I118</f>
        <v>89.045999999999992</v>
      </c>
      <c r="J118" s="245">
        <f>'pas.apgr-cet'!J118</f>
        <v>163.666</v>
      </c>
      <c r="K118" s="250">
        <f>'pas.apgr-cet'!K118</f>
        <v>1.1374304160788375</v>
      </c>
      <c r="L118" s="244">
        <f>'pas.apgr-cet'!L118</f>
        <v>17.965</v>
      </c>
      <c r="M118" s="261">
        <f>'pas.apgr-cet'!M118</f>
        <v>21.817</v>
      </c>
      <c r="N118" s="245">
        <f>'pas.apgr-cet'!N118</f>
        <v>39.782000000000004</v>
      </c>
      <c r="O118" s="254">
        <f>'pas.apgr-cet'!O118</f>
        <v>0.94263440987607516</v>
      </c>
    </row>
    <row r="119" spans="1:16">
      <c r="A119" s="279" t="s">
        <v>9</v>
      </c>
      <c r="B119" s="215">
        <f>'pas.apgr-cet'!B119</f>
        <v>50.488</v>
      </c>
      <c r="C119" s="106">
        <f>'pas.apgr-cet'!C119</f>
        <v>1.4850000000000001</v>
      </c>
      <c r="D119" s="277">
        <f>'pas.apgr-cet'!D119</f>
        <v>57.75</v>
      </c>
      <c r="E119" s="87">
        <f>'pas.apgr-cet'!E119</f>
        <v>109.723</v>
      </c>
      <c r="F119" s="229">
        <f>'pas.apgr-cet'!F119</f>
        <v>1.1584176186152579</v>
      </c>
      <c r="G119" s="280">
        <f>'pas.apgr-cet'!G119</f>
        <v>14.759</v>
      </c>
      <c r="H119" s="277">
        <f>'pas.apgr-cet'!H119</f>
        <v>0</v>
      </c>
      <c r="I119" s="233">
        <f>'pas.apgr-cet'!I119</f>
        <v>18.512</v>
      </c>
      <c r="J119" s="89">
        <f>'pas.apgr-cet'!J119</f>
        <v>33.271000000000001</v>
      </c>
      <c r="K119" s="231">
        <f>'pas.apgr-cet'!K119</f>
        <v>1.0535799107001489</v>
      </c>
      <c r="L119" s="277">
        <f>'pas.apgr-cet'!L119</f>
        <v>3.1360000000000001</v>
      </c>
      <c r="M119" s="233">
        <f>'pas.apgr-cet'!M119</f>
        <v>4.4729999999999999</v>
      </c>
      <c r="N119" s="89">
        <f>'pas.apgr-cet'!N119</f>
        <v>7.609</v>
      </c>
      <c r="O119" s="90">
        <f>'pas.apgr-cet'!O119</f>
        <v>0.93718438231309276</v>
      </c>
    </row>
    <row r="120" spans="1:16">
      <c r="A120" s="201" t="s">
        <v>12</v>
      </c>
      <c r="B120" s="86">
        <f>'pas.apgr-cet'!B120</f>
        <v>60.960999999999999</v>
      </c>
      <c r="C120" s="84">
        <f>'pas.apgr-cet'!C120</f>
        <v>14.061999999999999</v>
      </c>
      <c r="D120" s="38">
        <f>'pas.apgr-cet'!D120</f>
        <v>65.225999999999999</v>
      </c>
      <c r="E120" s="88">
        <f>'pas.apgr-cet'!E120</f>
        <v>140.249</v>
      </c>
      <c r="F120" s="7">
        <f>'pas.apgr-cet'!F120</f>
        <v>0.98212209913026427</v>
      </c>
      <c r="G120" s="226">
        <f>'pas.apgr-cet'!G120</f>
        <v>21.315000000000001</v>
      </c>
      <c r="H120" s="38">
        <f>'pas.apgr-cet'!H120</f>
        <v>0</v>
      </c>
      <c r="I120" s="234">
        <f>'pas.apgr-cet'!I120</f>
        <v>22.533999999999999</v>
      </c>
      <c r="J120" s="91">
        <f>'pas.apgr-cet'!J120</f>
        <v>43.849000000000004</v>
      </c>
      <c r="K120" s="227">
        <f>'pas.apgr-cet'!K120</f>
        <v>1.1087819556477105</v>
      </c>
      <c r="L120" s="38">
        <f>'pas.apgr-cet'!L120</f>
        <v>3.2269999999999999</v>
      </c>
      <c r="M120" s="234">
        <f>'pas.apgr-cet'!M120</f>
        <v>4.4089999999999998</v>
      </c>
      <c r="N120" s="91">
        <f>'pas.apgr-cet'!N120</f>
        <v>7.6359999999999992</v>
      </c>
      <c r="O120" s="92">
        <f>'pas.apgr-cet'!O120</f>
        <v>0.66958961767800762</v>
      </c>
    </row>
    <row r="121" spans="1:16">
      <c r="A121" s="201" t="s">
        <v>13</v>
      </c>
      <c r="B121" s="86">
        <f>'pas.apgr-cet'!B121</f>
        <v>70.02</v>
      </c>
      <c r="C121" s="84">
        <f>'pas.apgr-cet'!C121</f>
        <v>53.2</v>
      </c>
      <c r="D121" s="38">
        <f>'pas.apgr-cet'!D121</f>
        <v>73.712999999999994</v>
      </c>
      <c r="E121" s="88">
        <f>'pas.apgr-cet'!E121</f>
        <v>196.93299999999999</v>
      </c>
      <c r="F121" s="7">
        <f>'pas.apgr-cet'!F121</f>
        <v>1.0727133083493114</v>
      </c>
      <c r="G121" s="226">
        <f>'pas.apgr-cet'!G121</f>
        <v>30.004999999999999</v>
      </c>
      <c r="H121" s="38">
        <f>'pas.apgr-cet'!H121</f>
        <v>0.66700000000000004</v>
      </c>
      <c r="I121" s="234">
        <f>'pas.apgr-cet'!I121</f>
        <v>31.901</v>
      </c>
      <c r="J121" s="91">
        <f>'pas.apgr-cet'!J121</f>
        <v>62.573</v>
      </c>
      <c r="K121" s="227">
        <f>'pas.apgr-cet'!K121</f>
        <v>1.1295988735242084</v>
      </c>
      <c r="L121" s="38">
        <f>'pas.apgr-cet'!L121</f>
        <v>4.8499999999999996</v>
      </c>
      <c r="M121" s="234">
        <f>'pas.apgr-cet'!M121</f>
        <v>5.8140000000000001</v>
      </c>
      <c r="N121" s="91">
        <f>'pas.apgr-cet'!N121</f>
        <v>10.664</v>
      </c>
      <c r="O121" s="92">
        <f>'pas.apgr-cet'!O121</f>
        <v>0.8345593989669744</v>
      </c>
    </row>
    <row r="122" spans="1:16">
      <c r="A122" s="201" t="s">
        <v>14</v>
      </c>
      <c r="B122" s="86">
        <f>'pas.apgr-cet'!B122</f>
        <v>61.787999999999997</v>
      </c>
      <c r="C122" s="84">
        <f>'pas.apgr-cet'!C122</f>
        <v>2.673</v>
      </c>
      <c r="D122" s="38">
        <f>'pas.apgr-cet'!D122</f>
        <v>70.210999999999999</v>
      </c>
      <c r="E122" s="88">
        <f>'pas.apgr-cet'!E122</f>
        <v>134.672</v>
      </c>
      <c r="F122" s="7">
        <f>'pas.apgr-cet'!F122</f>
        <v>1.2808948154348054</v>
      </c>
      <c r="G122" s="226">
        <f>'pas.apgr-cet'!G122</f>
        <v>22.564</v>
      </c>
      <c r="H122" s="38">
        <f>'pas.apgr-cet'!H122</f>
        <v>0</v>
      </c>
      <c r="I122" s="234">
        <f>'pas.apgr-cet'!I122</f>
        <v>18.375</v>
      </c>
      <c r="J122" s="91">
        <f>'pas.apgr-cet'!J122</f>
        <v>40.939</v>
      </c>
      <c r="K122" s="227">
        <f>'pas.apgr-cet'!K122</f>
        <v>1.1021105906423303</v>
      </c>
      <c r="L122" s="38">
        <f>'pas.apgr-cet'!L122</f>
        <v>3.0830000000000002</v>
      </c>
      <c r="M122" s="234">
        <f>'pas.apgr-cet'!M122</f>
        <v>4</v>
      </c>
      <c r="N122" s="91">
        <f>'pas.apgr-cet'!N122</f>
        <v>7.0830000000000002</v>
      </c>
      <c r="O122" s="92">
        <f>'pas.apgr-cet'!O122</f>
        <v>0.94679855634273502</v>
      </c>
    </row>
    <row r="123" spans="1:16" ht="14" thickBot="1">
      <c r="A123" s="202">
        <v>2016</v>
      </c>
      <c r="B123" s="258">
        <f>'pas.apgr-cet'!B123</f>
        <v>243.25700000000001</v>
      </c>
      <c r="C123" s="301">
        <f>'pas.apgr-cet'!C123</f>
        <v>71.42</v>
      </c>
      <c r="D123" s="244">
        <f>'pas.apgr-cet'!D123</f>
        <v>266.89999999999998</v>
      </c>
      <c r="E123" s="259">
        <f>'pas.apgr-cet'!E123</f>
        <v>581.577</v>
      </c>
      <c r="F123" s="260">
        <f>'pas.apgr-cet'!F123</f>
        <v>1.1051491421263562</v>
      </c>
      <c r="G123" s="247">
        <f>'pas.apgr-cet'!G123</f>
        <v>88.643000000000001</v>
      </c>
      <c r="H123" s="244">
        <f>'pas.apgr-cet'!H123</f>
        <v>0.66700000000000004</v>
      </c>
      <c r="I123" s="261">
        <f>'pas.apgr-cet'!I123</f>
        <v>91.322000000000003</v>
      </c>
      <c r="J123" s="245">
        <f>'pas.apgr-cet'!J123</f>
        <v>180.63200000000001</v>
      </c>
      <c r="K123" s="250">
        <f>'pas.apgr-cet'!K123</f>
        <v>1.1036623367101293</v>
      </c>
      <c r="L123" s="244">
        <f>'pas.apgr-cet'!L123</f>
        <v>14.295999999999999</v>
      </c>
      <c r="M123" s="261">
        <f>'pas.apgr-cet'!M123</f>
        <v>18.695999999999998</v>
      </c>
      <c r="N123" s="245">
        <f>'pas.apgr-cet'!N123</f>
        <v>32.991999999999997</v>
      </c>
      <c r="O123" s="254">
        <f>'pas.apgr-cet'!O123</f>
        <v>0.82931979287114765</v>
      </c>
    </row>
    <row r="124" spans="1:16">
      <c r="A124" s="279" t="s">
        <v>9</v>
      </c>
      <c r="B124" s="215">
        <f>'pas.apgr-cet'!B124</f>
        <v>59.588000000000001</v>
      </c>
      <c r="C124" s="106">
        <f>'pas.apgr-cet'!C124</f>
        <v>1.7949999999999999</v>
      </c>
      <c r="D124" s="277">
        <f>'pas.apgr-cet'!D124</f>
        <v>73.123000000000005</v>
      </c>
      <c r="E124" s="87">
        <f>'pas.apgr-cet'!E124</f>
        <v>134.506</v>
      </c>
      <c r="F124" s="229">
        <f>'pas.apgr-cet'!F124</f>
        <v>1.2258687786516957</v>
      </c>
      <c r="G124" s="280">
        <f>'pas.apgr-cet'!G124</f>
        <v>16.709</v>
      </c>
      <c r="H124" s="277">
        <f>'pas.apgr-cet'!H124</f>
        <v>0</v>
      </c>
      <c r="I124" s="233">
        <f>'pas.apgr-cet'!I124</f>
        <v>23.966999999999999</v>
      </c>
      <c r="J124" s="89">
        <f>'pas.apgr-cet'!J124</f>
        <v>40.676000000000002</v>
      </c>
      <c r="K124" s="231">
        <f>'pas.apgr-cet'!K124</f>
        <v>1.2225661987917407</v>
      </c>
      <c r="L124" s="277">
        <f>'pas.apgr-cet'!L124</f>
        <v>2.246</v>
      </c>
      <c r="M124" s="233">
        <f>'pas.apgr-cet'!M124</f>
        <v>3.33</v>
      </c>
      <c r="N124" s="89">
        <f>'pas.apgr-cet'!N124</f>
        <v>5.5760000000000005</v>
      </c>
      <c r="O124" s="90">
        <f>'pas.apgr-cet'!O124</f>
        <v>0.73281640162964912</v>
      </c>
      <c r="P124" s="333" t="s">
        <v>38</v>
      </c>
    </row>
    <row r="125" spans="1:16">
      <c r="A125" s="201" t="s">
        <v>12</v>
      </c>
      <c r="B125" s="86">
        <f>'pas.apgr-cet'!B125</f>
        <v>95.325000000000003</v>
      </c>
      <c r="C125" s="84">
        <f>'pas.apgr-cet'!C125</f>
        <v>33.048000000000002</v>
      </c>
      <c r="D125" s="38">
        <f>'pas.apgr-cet'!D125</f>
        <v>101.32</v>
      </c>
      <c r="E125" s="88">
        <f>'pas.apgr-cet'!E125</f>
        <v>229.69299999999998</v>
      </c>
      <c r="F125" s="7">
        <f>'pas.apgr-cet'!F125</f>
        <v>1.637751427817667</v>
      </c>
      <c r="G125" s="226">
        <f>'pas.apgr-cet'!G125</f>
        <v>25.616</v>
      </c>
      <c r="H125" s="38">
        <f>'pas.apgr-cet'!H125</f>
        <v>0</v>
      </c>
      <c r="I125" s="234">
        <f>'pas.apgr-cet'!I125</f>
        <v>25.459</v>
      </c>
      <c r="J125" s="91">
        <f>'pas.apgr-cet'!J125</f>
        <v>51.075000000000003</v>
      </c>
      <c r="K125" s="227">
        <f>'pas.apgr-cet'!K125</f>
        <v>1.1647928116946795</v>
      </c>
      <c r="L125" s="38">
        <f>'pas.apgr-cet'!L125</f>
        <v>5.1239999999999997</v>
      </c>
      <c r="M125" s="234">
        <f>'pas.apgr-cet'!M125</f>
        <v>5.266</v>
      </c>
      <c r="N125" s="91">
        <f>'pas.apgr-cet'!N125</f>
        <v>10.39</v>
      </c>
      <c r="O125" s="92">
        <f>'pas.apgr-cet'!O125</f>
        <v>1.3606600314300683</v>
      </c>
      <c r="P125" s="334" t="s">
        <v>39</v>
      </c>
    </row>
    <row r="126" spans="1:16">
      <c r="A126" s="201" t="s">
        <v>13</v>
      </c>
      <c r="B126" s="86">
        <f>'pas.apgr-cet'!B126</f>
        <v>122.063</v>
      </c>
      <c r="C126" s="84">
        <f>'pas.apgr-cet'!C126</f>
        <v>48.643999999999998</v>
      </c>
      <c r="D126" s="38">
        <f>'pas.apgr-cet'!D126</f>
        <v>124.366</v>
      </c>
      <c r="E126" s="88">
        <f>'pas.apgr-cet'!E126</f>
        <v>295.07299999999998</v>
      </c>
      <c r="F126" s="7">
        <f>'pas.apgr-cet'!F126</f>
        <v>1.4983420757313402</v>
      </c>
      <c r="G126" s="226">
        <f>'pas.apgr-cet'!G126</f>
        <v>33.155999999999999</v>
      </c>
      <c r="H126" s="38">
        <f>'pas.apgr-cet'!H126</f>
        <v>0.63800000000000001</v>
      </c>
      <c r="I126" s="234">
        <f>'pas.apgr-cet'!I126</f>
        <v>37.179000000000002</v>
      </c>
      <c r="J126" s="91">
        <f>'pas.apgr-cet'!J126</f>
        <v>70.972999999999999</v>
      </c>
      <c r="K126" s="227">
        <f>'pas.apgr-cet'!K126</f>
        <v>1.1342432039378005</v>
      </c>
      <c r="L126" s="38">
        <f>'pas.apgr-cet'!L126</f>
        <v>7.673</v>
      </c>
      <c r="M126" s="234">
        <f>'pas.apgr-cet'!M126</f>
        <v>8.3000000000000007</v>
      </c>
      <c r="N126" s="91">
        <f>'pas.apgr-cet'!N126</f>
        <v>15.973000000000001</v>
      </c>
      <c r="O126" s="92">
        <f>'pas.apgr-cet'!O126</f>
        <v>1.4978432108027009</v>
      </c>
    </row>
    <row r="127" spans="1:16">
      <c r="A127" s="201" t="s">
        <v>14</v>
      </c>
      <c r="B127" s="86">
        <f>'pas.apgr-cet'!B127</f>
        <v>87.555000000000007</v>
      </c>
      <c r="C127" s="84">
        <f>'pas.apgr-cet'!C127</f>
        <v>3.8969999999999998</v>
      </c>
      <c r="D127" s="38">
        <f>'pas.apgr-cet'!D127</f>
        <v>79.656000000000006</v>
      </c>
      <c r="E127" s="88">
        <f>'pas.apgr-cet'!E127</f>
        <v>171.108</v>
      </c>
      <c r="F127" s="7">
        <f>'pas.apgr-cet'!F127</f>
        <v>1.270553641439943</v>
      </c>
      <c r="G127" s="226">
        <f>'pas.apgr-cet'!G127</f>
        <v>27.411000000000001</v>
      </c>
      <c r="H127" s="38">
        <f>'pas.apgr-cet'!H127</f>
        <v>0</v>
      </c>
      <c r="I127" s="234">
        <f>'pas.apgr-cet'!I127</f>
        <v>20.396999999999998</v>
      </c>
      <c r="J127" s="91">
        <f>'pas.apgr-cet'!J127</f>
        <v>47.808</v>
      </c>
      <c r="K127" s="227">
        <f>'pas.apgr-cet'!K127</f>
        <v>1.1677862185202375</v>
      </c>
      <c r="L127" s="38">
        <f>'pas.apgr-cet'!L127</f>
        <v>4.1050000000000004</v>
      </c>
      <c r="M127" s="234">
        <f>'pas.apgr-cet'!M127</f>
        <v>5.0670000000000002</v>
      </c>
      <c r="N127" s="91">
        <f>'pas.apgr-cet'!N127</f>
        <v>9.1720000000000006</v>
      </c>
      <c r="O127" s="92">
        <f>'pas.apgr-cet'!O127</f>
        <v>1.2949315261894678</v>
      </c>
    </row>
    <row r="128" spans="1:16" ht="14" thickBot="1">
      <c r="A128" s="202">
        <v>2017</v>
      </c>
      <c r="B128" s="258">
        <f>'pas.apgr-cet'!B128</f>
        <v>364.53100000000001</v>
      </c>
      <c r="C128" s="301">
        <f>'pas.apgr-cet'!C128</f>
        <v>87.384</v>
      </c>
      <c r="D128" s="244">
        <f>'pas.apgr-cet'!D128</f>
        <v>378.46499999999997</v>
      </c>
      <c r="E128" s="259">
        <f>'pas.apgr-cet'!E128</f>
        <v>830.37999999999988</v>
      </c>
      <c r="F128" s="260">
        <f>'pas.apgr-cet'!F128</f>
        <v>1.4278074958260039</v>
      </c>
      <c r="G128" s="247">
        <f>'pas.apgr-cet'!G128</f>
        <v>102.892</v>
      </c>
      <c r="H128" s="244">
        <f>'pas.apgr-cet'!H128</f>
        <v>0.63800000000000001</v>
      </c>
      <c r="I128" s="261">
        <f>'pas.apgr-cet'!I128</f>
        <v>107.00200000000001</v>
      </c>
      <c r="J128" s="245">
        <f>'pas.apgr-cet'!J128</f>
        <v>210.53199999999998</v>
      </c>
      <c r="K128" s="250">
        <f>'pas.apgr-cet'!K128</f>
        <v>1.16552991717968</v>
      </c>
      <c r="L128" s="244">
        <f>'pas.apgr-cet'!L128</f>
        <v>19.148</v>
      </c>
      <c r="M128" s="261">
        <f>'pas.apgr-cet'!M128</f>
        <v>21.963000000000001</v>
      </c>
      <c r="N128" s="245">
        <f>'pas.apgr-cet'!N128</f>
        <v>41.111000000000004</v>
      </c>
      <c r="O128" s="254">
        <f>'pas.apgr-cet'!O128</f>
        <v>1.2460899612027161</v>
      </c>
    </row>
    <row r="129" spans="1:16" ht="58" thickBot="1">
      <c r="A129" s="358"/>
      <c r="B129" s="359"/>
      <c r="C129" s="343"/>
      <c r="D129" s="283"/>
      <c r="E129" s="360"/>
      <c r="F129" s="361"/>
      <c r="G129" s="362"/>
      <c r="H129" s="283"/>
      <c r="I129" s="363"/>
      <c r="J129" s="344"/>
      <c r="K129" s="348"/>
      <c r="L129" s="310" t="s">
        <v>30</v>
      </c>
      <c r="M129" s="311" t="s">
        <v>31</v>
      </c>
      <c r="N129" s="313" t="s">
        <v>36</v>
      </c>
      <c r="O129" s="312" t="s">
        <v>32</v>
      </c>
      <c r="P129" s="364" t="s">
        <v>33</v>
      </c>
    </row>
    <row r="130" spans="1:16">
      <c r="A130" s="279" t="s">
        <v>9</v>
      </c>
      <c r="B130" s="215">
        <f>'pas.apgr-cet'!B130</f>
        <v>73.442999999999998</v>
      </c>
      <c r="C130" s="106">
        <f>'pas.apgr-cet'!C130</f>
        <v>3.3159999999999998</v>
      </c>
      <c r="D130" s="277">
        <f>'pas.apgr-cet'!D130</f>
        <v>81.542000000000002</v>
      </c>
      <c r="E130" s="87">
        <f>'pas.apgr-cet'!E130</f>
        <v>158.30099999999999</v>
      </c>
      <c r="F130" s="229">
        <f>'pas.apgr-cet'!F130</f>
        <v>1.1769066063967406</v>
      </c>
      <c r="G130" s="280">
        <f>'pas.apgr-cet'!G130</f>
        <v>18.73</v>
      </c>
      <c r="H130" s="277">
        <f>'pas.apgr-cet'!H130</f>
        <v>0</v>
      </c>
      <c r="I130" s="233">
        <f>'pas.apgr-cet'!I130</f>
        <v>25.167000000000002</v>
      </c>
      <c r="J130" s="89">
        <f>'pas.apgr-cet'!J130</f>
        <v>43.897000000000006</v>
      </c>
      <c r="K130" s="231">
        <f>'pas.apgr-cet'!K130</f>
        <v>1.0791867440259613</v>
      </c>
      <c r="L130" s="277">
        <f>'pas.apgr-cet'!L130</f>
        <v>3.536</v>
      </c>
      <c r="M130" s="233">
        <f>'pas.apgr-cet'!M130</f>
        <v>4.5860000000000003</v>
      </c>
      <c r="N130" s="89">
        <f>'pas.apgr-cet'!N130</f>
        <v>0</v>
      </c>
      <c r="O130" s="373">
        <f>'pas.apgr-cet'!O130</f>
        <v>8.1219999999999999</v>
      </c>
      <c r="P130" s="365">
        <f>'pas.apgr-cet'!P130</f>
        <v>1.456599713055954</v>
      </c>
    </row>
    <row r="131" spans="1:16">
      <c r="A131" s="201" t="s">
        <v>12</v>
      </c>
      <c r="B131" s="86">
        <f>'pas.apgr-cet'!B131</f>
        <v>103.001</v>
      </c>
      <c r="C131" s="84">
        <f>'pas.apgr-cet'!C131</f>
        <v>24.724</v>
      </c>
      <c r="D131" s="38">
        <f>'pas.apgr-cet'!D131</f>
        <v>109.46599999999999</v>
      </c>
      <c r="E131" s="88">
        <f>'pas.apgr-cet'!E131</f>
        <v>237.191</v>
      </c>
      <c r="F131" s="7">
        <f>'pas.apgr-cet'!F131</f>
        <v>1.032643572072288</v>
      </c>
      <c r="G131" s="226">
        <f>'pas.apgr-cet'!G131</f>
        <v>25.632999999999999</v>
      </c>
      <c r="H131" s="38">
        <f>'pas.apgr-cet'!H131</f>
        <v>0</v>
      </c>
      <c r="I131" s="234">
        <f>'pas.apgr-cet'!I131</f>
        <v>29.619</v>
      </c>
      <c r="J131" s="91">
        <f>'pas.apgr-cet'!J131</f>
        <v>55.251999999999995</v>
      </c>
      <c r="K131" s="227">
        <f>'pas.apgr-cet'!K131</f>
        <v>1.0817816935878608</v>
      </c>
      <c r="L131" s="38">
        <f>'pas.apgr-cet'!L131</f>
        <v>5.8529999999999998</v>
      </c>
      <c r="M131" s="234">
        <f>'pas.apgr-cet'!M131</f>
        <v>6.0590000000000002</v>
      </c>
      <c r="N131" s="91">
        <f>'pas.apgr-cet'!N131</f>
        <v>0</v>
      </c>
      <c r="O131" s="374">
        <f>'pas.apgr-cet'!O131</f>
        <v>11.911999999999999</v>
      </c>
      <c r="P131" s="365">
        <f>'pas.apgr-cet'!P131</f>
        <v>1.1464870067372472</v>
      </c>
    </row>
    <row r="132" spans="1:16">
      <c r="A132" s="201" t="s">
        <v>13</v>
      </c>
      <c r="B132" s="86">
        <f>'pas.apgr-cet'!B132</f>
        <v>125.907</v>
      </c>
      <c r="C132" s="84">
        <f>'pas.apgr-cet'!C132</f>
        <v>46.65</v>
      </c>
      <c r="D132" s="38">
        <f>'pas.apgr-cet'!D132</f>
        <v>130.28</v>
      </c>
      <c r="E132" s="88">
        <f>'pas.apgr-cet'!E132</f>
        <v>302.83699999999999</v>
      </c>
      <c r="F132" s="7">
        <f>'pas.apgr-cet'!F132</f>
        <v>1.0263121329298175</v>
      </c>
      <c r="G132" s="226">
        <f>'pas.apgr-cet'!G132</f>
        <v>35.451999999999998</v>
      </c>
      <c r="H132" s="38">
        <f>'pas.apgr-cet'!H132</f>
        <v>1.1319999999999999</v>
      </c>
      <c r="I132" s="234">
        <f>'pas.apgr-cet'!I132</f>
        <v>38.316000000000003</v>
      </c>
      <c r="J132" s="91">
        <f>'pas.apgr-cet'!J132</f>
        <v>74.900000000000006</v>
      </c>
      <c r="K132" s="227">
        <f>'pas.apgr-cet'!K132</f>
        <v>1.0553309004832825</v>
      </c>
      <c r="L132" s="38">
        <f>'pas.apgr-cet'!L132</f>
        <v>7.7450000000000001</v>
      </c>
      <c r="M132" s="234">
        <f>'pas.apgr-cet'!M132</f>
        <v>9.4090000000000007</v>
      </c>
      <c r="N132" s="91">
        <f>'pas.apgr-cet'!N132</f>
        <v>0.6</v>
      </c>
      <c r="O132" s="374">
        <f>'pas.apgr-cet'!O132</f>
        <v>17.754000000000001</v>
      </c>
      <c r="P132" s="365">
        <f>'pas.apgr-cet'!P132</f>
        <v>1.1115006573592938</v>
      </c>
    </row>
    <row r="133" spans="1:16">
      <c r="A133" s="201" t="s">
        <v>14</v>
      </c>
      <c r="B133" s="86">
        <f>'pas.apgr-cet'!B133</f>
        <v>90.954999999999998</v>
      </c>
      <c r="C133" s="84">
        <f>'pas.apgr-cet'!C133</f>
        <v>9.5000000000000001E-2</v>
      </c>
      <c r="D133" s="38">
        <f>'pas.apgr-cet'!D133</f>
        <v>81.445999999999998</v>
      </c>
      <c r="E133" s="88">
        <f>'pas.apgr-cet'!E133</f>
        <v>172.49599999999998</v>
      </c>
      <c r="F133" s="7">
        <f>'pas.apgr-cet'!F133</f>
        <v>1.0081118357996117</v>
      </c>
      <c r="G133" s="226">
        <f>'pas.apgr-cet'!G133</f>
        <v>26.747</v>
      </c>
      <c r="H133" s="38">
        <f>'pas.apgr-cet'!H133</f>
        <v>0</v>
      </c>
      <c r="I133" s="234">
        <f>'pas.apgr-cet'!I133</f>
        <v>21.765999999999998</v>
      </c>
      <c r="J133" s="91">
        <f>'pas.apgr-cet'!J133</f>
        <v>48.512999999999998</v>
      </c>
      <c r="K133" s="227">
        <f>'pas.apgr-cet'!K133</f>
        <v>1.0147464859437751</v>
      </c>
      <c r="L133" s="38">
        <f>'pas.apgr-cet'!L133</f>
        <v>4.085</v>
      </c>
      <c r="M133" s="234">
        <f>'pas.apgr-cet'!M133</f>
        <v>4.24</v>
      </c>
      <c r="N133" s="91">
        <f>'pas.apgr-cet'!N133</f>
        <v>0</v>
      </c>
      <c r="O133" s="374">
        <f>'pas.apgr-cet'!O133</f>
        <v>8.3249999999999993</v>
      </c>
      <c r="P133" s="365">
        <f>'pas.apgr-cet'!P133</f>
        <v>0.90765372873964223</v>
      </c>
    </row>
    <row r="134" spans="1:16" ht="14" thickBot="1">
      <c r="A134" s="202">
        <v>2018</v>
      </c>
      <c r="B134" s="258">
        <f>'pas.apgr-cet'!B134</f>
        <v>393.30599999999998</v>
      </c>
      <c r="C134" s="301">
        <f>'pas.apgr-cet'!C134</f>
        <v>74.784999999999997</v>
      </c>
      <c r="D134" s="244">
        <f>'pas.apgr-cet'!D134</f>
        <v>402.73400000000004</v>
      </c>
      <c r="E134" s="259">
        <f>'pas.apgr-cet'!E134</f>
        <v>870.82499999999993</v>
      </c>
      <c r="F134" s="260">
        <f>'pas.apgr-cet'!F134</f>
        <v>1.048706616247983</v>
      </c>
      <c r="G134" s="247">
        <f>'pas.apgr-cet'!G134</f>
        <v>106.562</v>
      </c>
      <c r="H134" s="244">
        <f>'pas.apgr-cet'!H134</f>
        <v>1.1319999999999999</v>
      </c>
      <c r="I134" s="261">
        <f>'pas.apgr-cet'!I134</f>
        <v>114.86799999999999</v>
      </c>
      <c r="J134" s="245">
        <f>'pas.apgr-cet'!J134</f>
        <v>222.56200000000001</v>
      </c>
      <c r="K134" s="250">
        <f>'pas.apgr-cet'!K134</f>
        <v>1.0571409571941559</v>
      </c>
      <c r="L134" s="244">
        <f>SUM(L130:L133)</f>
        <v>21.219000000000001</v>
      </c>
      <c r="M134" s="261">
        <f>SUM(M130:M133)</f>
        <v>24.294000000000004</v>
      </c>
      <c r="N134" s="245">
        <f>SUM(N130:N133)</f>
        <v>0.6</v>
      </c>
      <c r="O134" s="375">
        <f>SUM(O130:O133)</f>
        <v>46.113</v>
      </c>
      <c r="P134" s="371">
        <f>'pas.apgr-cet'!P134</f>
        <v>1.1216705991097271</v>
      </c>
    </row>
    <row r="135" spans="1:16">
      <c r="A135" s="279" t="s">
        <v>9</v>
      </c>
      <c r="B135" s="215">
        <f>'pas.apgr-cet'!B135</f>
        <v>65.343999999999994</v>
      </c>
      <c r="C135" s="106">
        <f>'pas.apgr-cet'!C135</f>
        <v>1.274</v>
      </c>
      <c r="D135" s="277">
        <f>'pas.apgr-cet'!D135</f>
        <v>74.441000000000003</v>
      </c>
      <c r="E135" s="87">
        <f>'pas.apgr-cet'!E135</f>
        <v>141.059</v>
      </c>
      <c r="F135" s="229">
        <f>'pas.apgr-cet'!F135</f>
        <v>0.89108091547115942</v>
      </c>
      <c r="G135" s="280">
        <f>'pas.apgr-cet'!G135</f>
        <v>19.077000000000002</v>
      </c>
      <c r="H135" s="277">
        <f>'pas.apgr-cet'!H135</f>
        <v>0</v>
      </c>
      <c r="I135" s="233">
        <f>'pas.apgr-cet'!I135</f>
        <v>28.216000000000001</v>
      </c>
      <c r="J135" s="89">
        <f>'pas.apgr-cet'!J135</f>
        <v>47.293000000000006</v>
      </c>
      <c r="K135" s="231">
        <f>'pas.apgr-cet'!K135</f>
        <v>1.0773629177392532</v>
      </c>
      <c r="L135" s="277">
        <f>'pas.apgr-cet'!L135</f>
        <v>3.0379999999999998</v>
      </c>
      <c r="M135" s="233">
        <f>'pas.apgr-cet'!M135</f>
        <v>3.8250000000000002</v>
      </c>
      <c r="N135" s="89">
        <f>'pas.apgr-cet'!N135</f>
        <v>0</v>
      </c>
      <c r="O135" s="373">
        <f>'pas.apgr-cet'!O135</f>
        <v>6.8629999999999995</v>
      </c>
      <c r="P135" s="365">
        <f>'pas.apgr-cet'!P135</f>
        <v>0.84498891898547146</v>
      </c>
    </row>
    <row r="136" spans="1:16">
      <c r="A136" s="201" t="s">
        <v>12</v>
      </c>
      <c r="B136" s="86">
        <f>'pas.apgr-cet'!B136</f>
        <v>107.42</v>
      </c>
      <c r="C136" s="84">
        <f>'pas.apgr-cet'!C136</f>
        <v>26.664999999999999</v>
      </c>
      <c r="D136" s="38">
        <f>'pas.apgr-cet'!D136</f>
        <v>114.215</v>
      </c>
      <c r="E136" s="88">
        <f>'pas.apgr-cet'!E136</f>
        <v>248.3</v>
      </c>
      <c r="F136" s="7">
        <f>'pas.apgr-cet'!F136</f>
        <v>1.0468356725170853</v>
      </c>
      <c r="G136" s="226">
        <f>'pas.apgr-cet'!G136</f>
        <v>28.398</v>
      </c>
      <c r="H136" s="38">
        <f>'pas.apgr-cet'!H136</f>
        <v>1.222</v>
      </c>
      <c r="I136" s="234">
        <f>'pas.apgr-cet'!I136</f>
        <v>29.989000000000001</v>
      </c>
      <c r="J136" s="91">
        <f>'pas.apgr-cet'!J136</f>
        <v>59.609000000000002</v>
      </c>
      <c r="K136" s="227">
        <f>'pas.apgr-cet'!K136</f>
        <v>1.0788568739593138</v>
      </c>
      <c r="L136" s="38">
        <f>'pas.apgr-cet'!L136</f>
        <v>4.8659999999999997</v>
      </c>
      <c r="M136" s="234">
        <f>'pas.apgr-cet'!M136</f>
        <v>4.7859999999999996</v>
      </c>
      <c r="N136" s="91">
        <f>'pas.apgr-cet'!N136</f>
        <v>0</v>
      </c>
      <c r="O136" s="374">
        <f>'pas.apgr-cet'!O136</f>
        <v>9.6519999999999992</v>
      </c>
      <c r="P136" s="365">
        <f>'pas.apgr-cet'!P136</f>
        <v>0.81027535258562799</v>
      </c>
    </row>
    <row r="137" spans="1:16">
      <c r="A137" s="201" t="s">
        <v>13</v>
      </c>
      <c r="B137" s="86">
        <f>'pas.apgr-cet'!B137</f>
        <v>126</v>
      </c>
      <c r="C137" s="84">
        <f>'pas.apgr-cet'!C137</f>
        <v>39.93</v>
      </c>
      <c r="D137" s="38">
        <f>'pas.apgr-cet'!D137</f>
        <v>131.85400000000001</v>
      </c>
      <c r="E137" s="88">
        <f>'pas.apgr-cet'!E137</f>
        <v>297.78399999999999</v>
      </c>
      <c r="F137" s="7">
        <f>'pas.apgr-cet'!F137</f>
        <v>0.98331445629166847</v>
      </c>
      <c r="G137" s="226">
        <f>'pas.apgr-cet'!G137</f>
        <v>36.880000000000003</v>
      </c>
      <c r="H137" s="38">
        <f>'pas.apgr-cet'!H137</f>
        <v>0</v>
      </c>
      <c r="I137" s="234">
        <f>'pas.apgr-cet'!I137</f>
        <v>40.801000000000002</v>
      </c>
      <c r="J137" s="91">
        <f>'pas.apgr-cet'!J137</f>
        <v>77.681000000000012</v>
      </c>
      <c r="K137" s="227">
        <f>'pas.apgr-cet'!K137</f>
        <v>1.0371295060080108</v>
      </c>
      <c r="L137" s="38">
        <f>'pas.apgr-cet'!L137</f>
        <v>7.0220000000000002</v>
      </c>
      <c r="M137" s="234">
        <f>'pas.apgr-cet'!M137</f>
        <v>6.5380000000000003</v>
      </c>
      <c r="N137" s="91">
        <f>'pas.apgr-cet'!N137</f>
        <v>0</v>
      </c>
      <c r="O137" s="374">
        <f>'pas.apgr-cet'!O137</f>
        <v>13.56</v>
      </c>
      <c r="P137" s="365">
        <f>'pas.apgr-cet'!P137</f>
        <v>0.7637715444406894</v>
      </c>
    </row>
    <row r="138" spans="1:16">
      <c r="A138" s="201" t="s">
        <v>14</v>
      </c>
      <c r="B138" s="86">
        <f>'pas.apgr-cet'!B138</f>
        <v>91.683000000000007</v>
      </c>
      <c r="C138" s="84">
        <f>'pas.apgr-cet'!C138</f>
        <v>1.34</v>
      </c>
      <c r="D138" s="38">
        <f>'pas.apgr-cet'!D138</f>
        <v>88.49</v>
      </c>
      <c r="E138" s="88">
        <f>'pas.apgr-cet'!E138</f>
        <v>181.51300000000001</v>
      </c>
      <c r="F138" s="7">
        <f>'pas.apgr-cet'!F138</f>
        <v>1.0522736759113256</v>
      </c>
      <c r="G138" s="226">
        <f>'pas.apgr-cet'!G138</f>
        <v>27.434999999999999</v>
      </c>
      <c r="H138" s="38">
        <f>'pas.apgr-cet'!H138</f>
        <v>0</v>
      </c>
      <c r="I138" s="234">
        <f>'pas.apgr-cet'!I138</f>
        <v>21.518999999999998</v>
      </c>
      <c r="J138" s="91">
        <f>'pas.apgr-cet'!J138</f>
        <v>48.953999999999994</v>
      </c>
      <c r="K138" s="227">
        <f>'pas.apgr-cet'!K138</f>
        <v>1.0090903469173211</v>
      </c>
      <c r="L138" s="38">
        <f>'pas.apgr-cet'!L138</f>
        <v>4.7960000000000003</v>
      </c>
      <c r="M138" s="234">
        <f>'pas.apgr-cet'!M138</f>
        <v>5.1159999999999997</v>
      </c>
      <c r="N138" s="91">
        <f>'pas.apgr-cet'!N138</f>
        <v>0</v>
      </c>
      <c r="O138" s="374">
        <f>'pas.apgr-cet'!O138</f>
        <v>9.911999999999999</v>
      </c>
      <c r="P138" s="365">
        <f>'pas.apgr-cet'!P138</f>
        <v>1.1906306306306307</v>
      </c>
    </row>
    <row r="139" spans="1:16" ht="14" thickBot="1">
      <c r="A139" s="202">
        <v>2019</v>
      </c>
      <c r="B139" s="258">
        <f>'pas.apgr-cet'!B139</f>
        <v>390.447</v>
      </c>
      <c r="C139" s="301">
        <f>'pas.apgr-cet'!C139</f>
        <v>69.209000000000003</v>
      </c>
      <c r="D139" s="244">
        <f>'pas.apgr-cet'!D139</f>
        <v>409</v>
      </c>
      <c r="E139" s="259">
        <f>'pas.apgr-cet'!E139</f>
        <v>868.65600000000006</v>
      </c>
      <c r="F139" s="260">
        <f>'pas.apgr-cet'!F139</f>
        <v>0.99750925846180361</v>
      </c>
      <c r="G139" s="247">
        <f>'pas.apgr-cet'!G139</f>
        <v>111.79</v>
      </c>
      <c r="H139" s="244">
        <f>'pas.apgr-cet'!H139</f>
        <v>1.222</v>
      </c>
      <c r="I139" s="261">
        <f>'pas.apgr-cet'!I139</f>
        <v>120.52500000000001</v>
      </c>
      <c r="J139" s="245">
        <f>'pas.apgr-cet'!J139</f>
        <v>233.53700000000003</v>
      </c>
      <c r="K139" s="250">
        <f>'pas.apgr-cet'!K139</f>
        <v>1.0493121017963534</v>
      </c>
      <c r="L139" s="244">
        <f>'pas.apgr-cet'!L139</f>
        <v>19.722000000000001</v>
      </c>
      <c r="M139" s="261">
        <f>'pas.apgr-cet'!M139</f>
        <v>20.265000000000001</v>
      </c>
      <c r="N139" s="245">
        <f>'pas.apgr-cet'!N139</f>
        <v>0</v>
      </c>
      <c r="O139" s="375">
        <f>'pas.apgr-cet'!O139</f>
        <v>39.987000000000002</v>
      </c>
      <c r="P139" s="371">
        <f>'pas.apgr-cet'!P139</f>
        <v>0.86715242990046193</v>
      </c>
    </row>
    <row r="140" spans="1:16">
      <c r="A140" s="279" t="s">
        <v>9</v>
      </c>
      <c r="B140" s="215">
        <f>'pas.apgr-cet'!B140</f>
        <v>52.557000000000002</v>
      </c>
      <c r="C140" s="106">
        <f>'pas.apgr-cet'!C140</f>
        <v>0</v>
      </c>
      <c r="D140" s="277">
        <f>'pas.apgr-cet'!D140</f>
        <v>57.832999999999998</v>
      </c>
      <c r="E140" s="87">
        <f>'pas.apgr-cet'!E140</f>
        <v>110.39</v>
      </c>
      <c r="F140" s="229">
        <f>'pas.apgr-cet'!F140</f>
        <v>0.78258033872351285</v>
      </c>
      <c r="G140" s="280">
        <f>'pas.apgr-cet'!G140</f>
        <v>17.254999999999999</v>
      </c>
      <c r="H140" s="277">
        <f>'pas.apgr-cet'!H140</f>
        <v>0</v>
      </c>
      <c r="I140" s="233">
        <f>'pas.apgr-cet'!I140</f>
        <v>26.504000000000001</v>
      </c>
      <c r="J140" s="89">
        <f>'pas.apgr-cet'!J140</f>
        <v>43.759</v>
      </c>
      <c r="K140" s="231">
        <f>'pas.apgr-cet'!K140</f>
        <v>0.92527435349840348</v>
      </c>
      <c r="L140" s="277">
        <f>'pas.apgr-cet'!L140</f>
        <v>3.3069999999999999</v>
      </c>
      <c r="M140" s="233">
        <f>'pas.apgr-cet'!M140</f>
        <v>3.9769999999999999</v>
      </c>
      <c r="N140" s="89">
        <f>'pas.apgr-cet'!N140</f>
        <v>0</v>
      </c>
      <c r="O140" s="373">
        <f>'pas.apgr-cet'!O140</f>
        <v>7.2839999999999998</v>
      </c>
      <c r="P140" s="365">
        <f>'pas.apgr-cet'!P140</f>
        <v>1.0613434358152412</v>
      </c>
    </row>
    <row r="141" spans="1:16">
      <c r="A141" s="201" t="s">
        <v>12</v>
      </c>
      <c r="B141" s="86">
        <f>'pas.apgr-cet'!B141</f>
        <v>5.7549999999999999</v>
      </c>
      <c r="C141" s="84">
        <f>'pas.apgr-cet'!C141</f>
        <v>0</v>
      </c>
      <c r="D141" s="38">
        <f>'pas.apgr-cet'!D141</f>
        <v>4.9619999999999997</v>
      </c>
      <c r="E141" s="88">
        <f>'pas.apgr-cet'!E141</f>
        <v>10.716999999999999</v>
      </c>
      <c r="F141" s="7">
        <f>'pas.apgr-cet'!F141</f>
        <v>4.3161498187676194E-2</v>
      </c>
      <c r="G141" s="226">
        <f>'pas.apgr-cet'!G141</f>
        <v>12.951000000000001</v>
      </c>
      <c r="H141" s="38">
        <f>'pas.apgr-cet'!H141</f>
        <v>0</v>
      </c>
      <c r="I141" s="234">
        <f>'pas.apgr-cet'!I141</f>
        <v>15.488</v>
      </c>
      <c r="J141" s="91">
        <f>'pas.apgr-cet'!J141</f>
        <v>28.439</v>
      </c>
      <c r="K141" s="227">
        <f>'pas.apgr-cet'!K141</f>
        <v>0.47709238537804693</v>
      </c>
      <c r="L141" s="38">
        <f>'pas.apgr-cet'!L141</f>
        <v>2.6760000000000002</v>
      </c>
      <c r="M141" s="234">
        <f>'pas.apgr-cet'!M141</f>
        <v>3.661</v>
      </c>
      <c r="N141" s="91">
        <f>'pas.apgr-cet'!N141</f>
        <v>0</v>
      </c>
      <c r="O141" s="374">
        <f>'pas.apgr-cet'!O141</f>
        <v>6.3369999999999997</v>
      </c>
      <c r="P141" s="365">
        <f>'pas.apgr-cet'!P141</f>
        <v>0.65654786572731039</v>
      </c>
    </row>
    <row r="142" spans="1:16">
      <c r="A142" s="201" t="s">
        <v>13</v>
      </c>
      <c r="B142" s="86">
        <f>'pas.apgr-cet'!B142</f>
        <v>77.947000000000003</v>
      </c>
      <c r="C142" s="84">
        <f>'pas.apgr-cet'!C142</f>
        <v>0</v>
      </c>
      <c r="D142" s="38">
        <f>'pas.apgr-cet'!D142</f>
        <v>77.682000000000002</v>
      </c>
      <c r="E142" s="88">
        <f>'pas.apgr-cet'!E142</f>
        <v>155.62900000000002</v>
      </c>
      <c r="F142" s="7">
        <f>'pas.apgr-cet'!F142</f>
        <v>0.52262378099562101</v>
      </c>
      <c r="G142" s="226">
        <f>'pas.apgr-cet'!G142</f>
        <v>16.064</v>
      </c>
      <c r="H142" s="38">
        <f>'pas.apgr-cet'!H142</f>
        <v>0</v>
      </c>
      <c r="I142" s="234">
        <f>'pas.apgr-cet'!I142</f>
        <v>24.594000000000001</v>
      </c>
      <c r="J142" s="91">
        <f>'pas.apgr-cet'!J142</f>
        <v>40.658000000000001</v>
      </c>
      <c r="K142" s="227">
        <f>'pas.apgr-cet'!K142</f>
        <v>0.52339696965796001</v>
      </c>
      <c r="L142" s="38">
        <f>'pas.apgr-cet'!L142</f>
        <v>5.008</v>
      </c>
      <c r="M142" s="234">
        <f>'pas.apgr-cet'!M142</f>
        <v>5.1079999999999997</v>
      </c>
      <c r="N142" s="91">
        <f>'pas.apgr-cet'!N142</f>
        <v>0</v>
      </c>
      <c r="O142" s="374">
        <f>'pas.apgr-cet'!O142</f>
        <v>10.116</v>
      </c>
      <c r="P142" s="365">
        <f>'pas.apgr-cet'!P142</f>
        <v>0.74601769911504423</v>
      </c>
    </row>
    <row r="143" spans="1:16">
      <c r="A143" s="201" t="s">
        <v>14</v>
      </c>
      <c r="B143" s="86">
        <f>'pas.apgr-cet'!B143</f>
        <v>1.1990000000000001</v>
      </c>
      <c r="C143" s="84">
        <f>'pas.apgr-cet'!C143</f>
        <v>0</v>
      </c>
      <c r="D143" s="38">
        <f>'pas.apgr-cet'!D143</f>
        <v>0.82399999999999995</v>
      </c>
      <c r="E143" s="88">
        <f>'pas.apgr-cet'!E143</f>
        <v>2.0230000000000001</v>
      </c>
      <c r="F143" s="7">
        <f>'pas.apgr-cet'!F143</f>
        <v>1.1145207230336119E-2</v>
      </c>
      <c r="G143" s="226">
        <f>'pas.apgr-cet'!G143</f>
        <v>22.885999999999999</v>
      </c>
      <c r="H143" s="38">
        <f>'pas.apgr-cet'!H143</f>
        <v>0</v>
      </c>
      <c r="I143" s="234">
        <f>'pas.apgr-cet'!I143</f>
        <v>18.605</v>
      </c>
      <c r="J143" s="91">
        <f>'pas.apgr-cet'!J143</f>
        <v>41.491</v>
      </c>
      <c r="K143" s="227">
        <f>'pas.apgr-cet'!K143</f>
        <v>0.84755076193978029</v>
      </c>
      <c r="L143" s="38">
        <f>'pas.apgr-cet'!L143</f>
        <v>3.86</v>
      </c>
      <c r="M143" s="234">
        <f>'pas.apgr-cet'!M143</f>
        <v>4.1340000000000003</v>
      </c>
      <c r="N143" s="91">
        <f>'pas.apgr-cet'!N143</f>
        <v>0</v>
      </c>
      <c r="O143" s="374">
        <f>'pas.apgr-cet'!O143</f>
        <v>7.9939999999999998</v>
      </c>
      <c r="P143" s="365">
        <f>'pas.apgr-cet'!P143</f>
        <v>0.80649717514124297</v>
      </c>
    </row>
    <row r="144" spans="1:16" ht="14" thickBot="1">
      <c r="A144" s="202">
        <v>2020</v>
      </c>
      <c r="B144" s="258">
        <f>'pas.apgr-cet'!B144</f>
        <v>137.45800000000003</v>
      </c>
      <c r="C144" s="301">
        <f>'pas.apgr-cet'!C144</f>
        <v>0</v>
      </c>
      <c r="D144" s="244">
        <f>'pas.apgr-cet'!D144</f>
        <v>141.30100000000002</v>
      </c>
      <c r="E144" s="259">
        <f>'pas.apgr-cet'!E144</f>
        <v>278.75900000000001</v>
      </c>
      <c r="F144" s="260">
        <f>'pas.apgr-cet'!F144</f>
        <v>0.32090839181448122</v>
      </c>
      <c r="G144" s="247">
        <f>'pas.apgr-cet'!G144</f>
        <v>69.155999999999992</v>
      </c>
      <c r="H144" s="244">
        <f>'pas.apgr-cet'!H144</f>
        <v>0</v>
      </c>
      <c r="I144" s="261">
        <f>'pas.apgr-cet'!I144</f>
        <v>85.191000000000017</v>
      </c>
      <c r="J144" s="245">
        <f>'pas.apgr-cet'!J144</f>
        <v>154.34700000000001</v>
      </c>
      <c r="K144" s="250">
        <f>'pas.apgr-cet'!K144</f>
        <v>0.66091026261363295</v>
      </c>
      <c r="L144" s="244">
        <f>'pas.apgr-cet'!L144</f>
        <v>14.850999999999999</v>
      </c>
      <c r="M144" s="261">
        <f>'pas.apgr-cet'!M144</f>
        <v>16.88</v>
      </c>
      <c r="N144" s="245">
        <f>'pas.apgr-cet'!N144</f>
        <v>0</v>
      </c>
      <c r="O144" s="375">
        <f>'pas.apgr-cet'!O144</f>
        <v>31.730999999999998</v>
      </c>
      <c r="P144" s="371">
        <f>'pas.apgr-cet'!P144</f>
        <v>0.79353289819191231</v>
      </c>
    </row>
    <row r="145" spans="1:16">
      <c r="A145" s="279" t="s">
        <v>9</v>
      </c>
      <c r="B145" s="215">
        <f>'pas.apgr-cet'!B145</f>
        <v>0</v>
      </c>
      <c r="C145" s="106">
        <f>'pas.apgr-cet'!C145</f>
        <v>0</v>
      </c>
      <c r="D145" s="277">
        <f>'pas.apgr-cet'!D145</f>
        <v>0</v>
      </c>
      <c r="E145" s="87">
        <f>'pas.apgr-cet'!E145</f>
        <v>0</v>
      </c>
      <c r="F145" s="229">
        <f>'pas.apgr-cet'!F145</f>
        <v>0</v>
      </c>
      <c r="G145" s="280">
        <f>'pas.apgr-cet'!G145</f>
        <v>14.353</v>
      </c>
      <c r="H145" s="277">
        <f>'pas.apgr-cet'!H145</f>
        <v>0</v>
      </c>
      <c r="I145" s="233">
        <f>'pas.apgr-cet'!I145</f>
        <v>22.276</v>
      </c>
      <c r="J145" s="89">
        <f>'pas.apgr-cet'!J145</f>
        <v>36.628999999999998</v>
      </c>
      <c r="K145" s="231">
        <f>'pas.apgr-cet'!K145</f>
        <v>0.83706209008432542</v>
      </c>
      <c r="L145" s="277">
        <f>'pas.apgr-cet'!L145</f>
        <v>3.1040000000000001</v>
      </c>
      <c r="M145" s="233">
        <f>'pas.apgr-cet'!M145</f>
        <v>4.4720000000000004</v>
      </c>
      <c r="N145" s="89">
        <f>'pas.apgr-cet'!N145</f>
        <v>0</v>
      </c>
      <c r="O145" s="373">
        <f>'pas.apgr-cet'!O145</f>
        <v>7.5760000000000005</v>
      </c>
      <c r="P145" s="365">
        <f>'pas.apgr-cet'!P145</f>
        <v>1.0400878638110929</v>
      </c>
    </row>
    <row r="146" spans="1:16">
      <c r="A146" s="201" t="s">
        <v>12</v>
      </c>
      <c r="B146" s="86">
        <f>'pas.apgr-cet'!B146</f>
        <v>0</v>
      </c>
      <c r="C146" s="84">
        <f>'pas.apgr-cet'!C146</f>
        <v>0</v>
      </c>
      <c r="D146" s="38">
        <f>'pas.apgr-cet'!D146</f>
        <v>0</v>
      </c>
      <c r="E146" s="88">
        <f>'pas.apgr-cet'!E146</f>
        <v>0</v>
      </c>
      <c r="F146" s="7">
        <f>'pas.apgr-cet'!F146</f>
        <v>0</v>
      </c>
      <c r="G146" s="226">
        <f>'pas.apgr-cet'!G146</f>
        <v>22.343</v>
      </c>
      <c r="H146" s="38">
        <f>'pas.apgr-cet'!H146</f>
        <v>0</v>
      </c>
      <c r="I146" s="234">
        <f>'pas.apgr-cet'!I146</f>
        <v>23.48</v>
      </c>
      <c r="J146" s="91">
        <f>'pas.apgr-cet'!J146</f>
        <v>45.823</v>
      </c>
      <c r="K146" s="227">
        <f>'pas.apgr-cet'!K146</f>
        <v>1.6112732515207988</v>
      </c>
      <c r="L146" s="38">
        <f>'pas.apgr-cet'!L146</f>
        <v>4.7880000000000003</v>
      </c>
      <c r="M146" s="234">
        <f>'pas.apgr-cet'!M146</f>
        <v>5.1459999999999999</v>
      </c>
      <c r="N146" s="91">
        <f>'pas.apgr-cet'!N146</f>
        <v>0</v>
      </c>
      <c r="O146" s="374">
        <f>'pas.apgr-cet'!O146</f>
        <v>9.9340000000000011</v>
      </c>
      <c r="P146" s="365">
        <f>'pas.apgr-cet'!P146</f>
        <v>1.5676187470411869</v>
      </c>
    </row>
    <row r="147" spans="1:16">
      <c r="A147" s="201" t="s">
        <v>13</v>
      </c>
      <c r="B147" s="86">
        <f>'pas.apgr-cet'!B147</f>
        <v>0</v>
      </c>
      <c r="C147" s="84">
        <f>'pas.apgr-cet'!C147</f>
        <v>2.0049999999999999</v>
      </c>
      <c r="D147" s="38">
        <f>'pas.apgr-cet'!D147</f>
        <v>0</v>
      </c>
      <c r="E147" s="88">
        <f>'pas.apgr-cet'!E147</f>
        <v>2.0049999999999999</v>
      </c>
      <c r="F147" s="7">
        <f>'pas.apgr-cet'!F147</f>
        <v>1.2883203002011191E-2</v>
      </c>
      <c r="G147" s="226">
        <f>'pas.apgr-cet'!G147</f>
        <v>29.866</v>
      </c>
      <c r="H147" s="38">
        <f>'pas.apgr-cet'!H147</f>
        <v>0</v>
      </c>
      <c r="I147" s="234">
        <f>'pas.apgr-cet'!I147</f>
        <v>35.848999999999997</v>
      </c>
      <c r="J147" s="91">
        <f>'pas.apgr-cet'!J147</f>
        <v>65.715000000000003</v>
      </c>
      <c r="K147" s="227">
        <f>'pas.apgr-cet'!K147</f>
        <v>1.6162870775739093</v>
      </c>
      <c r="L147" s="38">
        <f>'pas.apgr-cet'!L147</f>
        <v>6.952</v>
      </c>
      <c r="M147" s="234">
        <f>'pas.apgr-cet'!M147</f>
        <v>8.3460000000000001</v>
      </c>
      <c r="N147" s="91">
        <f>'pas.apgr-cet'!N147</f>
        <v>0</v>
      </c>
      <c r="O147" s="374">
        <f>'pas.apgr-cet'!O147</f>
        <v>15.298</v>
      </c>
      <c r="P147" s="365">
        <f>'pas.apgr-cet'!P147</f>
        <v>1.5122578094108343</v>
      </c>
    </row>
    <row r="148" spans="1:16">
      <c r="A148" s="201" t="s">
        <v>14</v>
      </c>
      <c r="B148" s="86">
        <f>'pas.apgr-cet'!B148</f>
        <v>0</v>
      </c>
      <c r="C148" s="84">
        <f>'pas.apgr-cet'!C148</f>
        <v>0</v>
      </c>
      <c r="D148" s="38">
        <f>'pas.apgr-cet'!D148</f>
        <v>0</v>
      </c>
      <c r="E148" s="88">
        <f>'pas.apgr-cet'!E148</f>
        <v>0</v>
      </c>
      <c r="F148" s="7">
        <f>'pas.apgr-cet'!F148</f>
        <v>0</v>
      </c>
      <c r="G148" s="226">
        <f>'pas.apgr-cet'!G148</f>
        <v>30.87</v>
      </c>
      <c r="H148" s="38">
        <f>'pas.apgr-cet'!H148</f>
        <v>0</v>
      </c>
      <c r="I148" s="234">
        <f>'pas.apgr-cet'!I148</f>
        <v>25.806000000000001</v>
      </c>
      <c r="J148" s="91">
        <f>'pas.apgr-cet'!J148</f>
        <v>56.676000000000002</v>
      </c>
      <c r="K148" s="227">
        <f>'pas.apgr-cet'!K148</f>
        <v>1.3659829842616471</v>
      </c>
      <c r="L148" s="38">
        <f>'pas.apgr-cet'!L148</f>
        <v>5.7880000000000003</v>
      </c>
      <c r="M148" s="234">
        <f>'pas.apgr-cet'!M148</f>
        <v>6.016</v>
      </c>
      <c r="N148" s="91">
        <f>'pas.apgr-cet'!N148</f>
        <v>0</v>
      </c>
      <c r="O148" s="374">
        <f>'pas.apgr-cet'!O148</f>
        <v>11.804</v>
      </c>
      <c r="P148" s="365">
        <f>'pas.apgr-cet'!P148</f>
        <v>1.4766074555916939</v>
      </c>
    </row>
    <row r="149" spans="1:16" ht="14" thickBot="1">
      <c r="A149" s="202">
        <v>2021</v>
      </c>
      <c r="B149" s="258">
        <f>'pas.apgr-cet'!B149</f>
        <v>0</v>
      </c>
      <c r="C149" s="301">
        <f>'pas.apgr-cet'!C149</f>
        <v>2.0049999999999999</v>
      </c>
      <c r="D149" s="244">
        <f>'pas.apgr-cet'!D149</f>
        <v>0</v>
      </c>
      <c r="E149" s="259">
        <f>'pas.apgr-cet'!E149</f>
        <v>2.0049999999999999</v>
      </c>
      <c r="F149" s="260">
        <f>'pas.apgr-cet'!F149</f>
        <v>7.1925928848934019E-3</v>
      </c>
      <c r="G149" s="247">
        <f>'pas.apgr-cet'!G149</f>
        <v>97.432000000000002</v>
      </c>
      <c r="H149" s="244">
        <f>'pas.apgr-cet'!H149</f>
        <v>0</v>
      </c>
      <c r="I149" s="261">
        <f>'pas.apgr-cet'!I149</f>
        <v>107.41099999999999</v>
      </c>
      <c r="J149" s="245">
        <f>'pas.apgr-cet'!J149</f>
        <v>204.84300000000002</v>
      </c>
      <c r="K149" s="250">
        <f>'pas.apgr-cet'!K149</f>
        <v>1.3271589340900698</v>
      </c>
      <c r="L149" s="244">
        <f>'pas.apgr-cet'!L149</f>
        <v>20.632000000000001</v>
      </c>
      <c r="M149" s="261">
        <f>'pas.apgr-cet'!M149</f>
        <v>23.979999999999997</v>
      </c>
      <c r="N149" s="245">
        <f>'pas.apgr-cet'!N149</f>
        <v>0</v>
      </c>
      <c r="O149" s="375">
        <f>'pas.apgr-cet'!O149</f>
        <v>44.612000000000002</v>
      </c>
      <c r="P149" s="371">
        <f>'pas.apgr-cet'!P149</f>
        <v>1.4059437143487443</v>
      </c>
    </row>
    <row r="150" spans="1:16">
      <c r="A150" s="279" t="s">
        <v>9</v>
      </c>
      <c r="B150" s="215">
        <f>'pas.apgr-cet'!B150</f>
        <v>0</v>
      </c>
      <c r="C150" s="106">
        <f>'pas.apgr-cet'!C150</f>
        <v>0</v>
      </c>
      <c r="D150" s="277">
        <f>'pas.apgr-cet'!D150</f>
        <v>0</v>
      </c>
      <c r="E150" s="87">
        <f>'pas.apgr-cet'!E150</f>
        <v>0</v>
      </c>
      <c r="F150" s="229" t="e">
        <f>'pas.apgr-cet'!F150</f>
        <v>#DIV/0!</v>
      </c>
      <c r="G150" s="280">
        <f>'pas.apgr-cet'!G150</f>
        <v>22.597000000000001</v>
      </c>
      <c r="H150" s="277">
        <f>'pas.apgr-cet'!H150</f>
        <v>0</v>
      </c>
      <c r="I150" s="233">
        <f>'pas.apgr-cet'!I150</f>
        <v>34.420999999999999</v>
      </c>
      <c r="J150" s="89">
        <f>'pas.apgr-cet'!J150</f>
        <v>57.018000000000001</v>
      </c>
      <c r="K150" s="231">
        <f>'pas.apgr-cet'!K150</f>
        <v>1.5566354527833139</v>
      </c>
      <c r="L150" s="277">
        <f>'pas.apgr-cet'!L150</f>
        <v>5.2270000000000003</v>
      </c>
      <c r="M150" s="233">
        <f>'pas.apgr-cet'!M150</f>
        <v>7.1150000000000002</v>
      </c>
      <c r="N150" s="89">
        <f>'pas.apgr-cet'!N150</f>
        <v>0</v>
      </c>
      <c r="O150" s="373">
        <f>'pas.apgr-cet'!O150</f>
        <v>12.342000000000001</v>
      </c>
      <c r="P150" s="365">
        <f>'pas.apgr-cet'!P150</f>
        <v>1.6290918690601901</v>
      </c>
    </row>
    <row r="151" spans="1:16">
      <c r="A151" s="201" t="s">
        <v>12</v>
      </c>
      <c r="B151" s="86">
        <f>'pas.apgr-cet'!B151</f>
        <v>0</v>
      </c>
      <c r="C151" s="84">
        <f>'pas.apgr-cet'!C151</f>
        <v>19.748000000000001</v>
      </c>
      <c r="D151" s="38">
        <f>'pas.apgr-cet'!D151</f>
        <v>0</v>
      </c>
      <c r="E151" s="88">
        <f>'pas.apgr-cet'!E151</f>
        <v>19.748000000000001</v>
      </c>
      <c r="F151" s="7" t="e">
        <f>'pas.apgr-cet'!F151</f>
        <v>#DIV/0!</v>
      </c>
      <c r="G151" s="226">
        <f>'pas.apgr-cet'!G151</f>
        <v>36.978000000000002</v>
      </c>
      <c r="H151" s="38">
        <f>'pas.apgr-cet'!H151</f>
        <v>0.26500000000000001</v>
      </c>
      <c r="I151" s="234">
        <f>'pas.apgr-cet'!I151</f>
        <v>35.832000000000001</v>
      </c>
      <c r="J151" s="91">
        <f>'pas.apgr-cet'!J151</f>
        <v>73.075000000000003</v>
      </c>
      <c r="K151" s="227">
        <f>'pas.apgr-cet'!K151</f>
        <v>1.5947231739519456</v>
      </c>
      <c r="L151" s="38">
        <f>'pas.apgr-cet'!L151</f>
        <v>9.2560000000000002</v>
      </c>
      <c r="M151" s="234">
        <f>'pas.apgr-cet'!M151</f>
        <v>14.273999999999999</v>
      </c>
      <c r="N151" s="91">
        <f>'pas.apgr-cet'!N151</f>
        <v>0.27800000000000002</v>
      </c>
      <c r="O151" s="374">
        <f>'pas.apgr-cet'!O151</f>
        <v>23.808</v>
      </c>
      <c r="P151" s="365">
        <f>'pas.apgr-cet'!P151</f>
        <v>2.3966176766659952</v>
      </c>
    </row>
    <row r="152" spans="1:16">
      <c r="A152" s="201" t="s">
        <v>13</v>
      </c>
      <c r="B152" s="86">
        <f>'pas.apgr-cet'!B152</f>
        <v>0</v>
      </c>
      <c r="C152" s="84">
        <f>'pas.apgr-cet'!C152</f>
        <v>53.55</v>
      </c>
      <c r="D152" s="38">
        <f>'pas.apgr-cet'!D152</f>
        <v>0</v>
      </c>
      <c r="E152" s="88">
        <f>'pas.apgr-cet'!E152</f>
        <v>53.55</v>
      </c>
      <c r="F152" s="7">
        <f>'pas.apgr-cet'!F152</f>
        <v>26.708229426433917</v>
      </c>
      <c r="G152" s="226">
        <f>'pas.apgr-cet'!G152</f>
        <v>44.784999999999997</v>
      </c>
      <c r="H152" s="38">
        <f>'pas.apgr-cet'!H152</f>
        <v>0.28899999999999998</v>
      </c>
      <c r="I152" s="234">
        <f>'pas.apgr-cet'!I152</f>
        <v>50.381999999999998</v>
      </c>
      <c r="J152" s="91">
        <f>'pas.apgr-cet'!J152</f>
        <v>95.455999999999989</v>
      </c>
      <c r="K152" s="227">
        <f>'pas.apgr-cet'!K152</f>
        <v>1.4525755154835271</v>
      </c>
      <c r="L152" s="38">
        <f>'pas.apgr-cet'!L152</f>
        <v>13.686</v>
      </c>
      <c r="M152" s="234">
        <f>'pas.apgr-cet'!M152</f>
        <v>17.757000000000001</v>
      </c>
      <c r="N152" s="91">
        <f>'pas.apgr-cet'!N152</f>
        <v>1.82</v>
      </c>
      <c r="O152" s="374">
        <f>'pas.apgr-cet'!O152</f>
        <v>33.262999999999998</v>
      </c>
      <c r="P152" s="365">
        <f>'pas.apgr-cet'!P152</f>
        <v>2.1743365145770688</v>
      </c>
    </row>
    <row r="153" spans="1:16">
      <c r="A153" s="201" t="s">
        <v>14</v>
      </c>
      <c r="B153" s="86">
        <f>'pas.apgr-cet'!B153</f>
        <v>0</v>
      </c>
      <c r="C153" s="84">
        <f>'pas.apgr-cet'!C153</f>
        <v>2.4319999999999999</v>
      </c>
      <c r="D153" s="38">
        <f>'pas.apgr-cet'!D153</f>
        <v>0</v>
      </c>
      <c r="E153" s="88">
        <f>'pas.apgr-cet'!E153</f>
        <v>2.4319999999999999</v>
      </c>
      <c r="F153" s="7" t="e">
        <f>'pas.apgr-cet'!F153</f>
        <v>#DIV/0!</v>
      </c>
      <c r="G153" s="226">
        <f>'pas.apgr-cet'!G153</f>
        <v>34.875</v>
      </c>
      <c r="H153" s="38">
        <f>'pas.apgr-cet'!H153</f>
        <v>0</v>
      </c>
      <c r="I153" s="234">
        <f>'pas.apgr-cet'!I153</f>
        <v>30.033000000000001</v>
      </c>
      <c r="J153" s="91">
        <f>'pas.apgr-cet'!J153</f>
        <v>64.908000000000001</v>
      </c>
      <c r="K153" s="227">
        <f>'pas.apgr-cet'!K153</f>
        <v>1.1452466652551345</v>
      </c>
      <c r="L153" s="38">
        <f>'pas.apgr-cet'!L153</f>
        <v>6.62</v>
      </c>
      <c r="M153" s="234">
        <f>'pas.apgr-cet'!M153</f>
        <v>7.29</v>
      </c>
      <c r="N153" s="91">
        <f>'pas.apgr-cet'!N153</f>
        <v>0</v>
      </c>
      <c r="O153" s="374">
        <f>'pas.apgr-cet'!O153</f>
        <v>13.91</v>
      </c>
      <c r="P153" s="365">
        <f>'pas.apgr-cet'!P153</f>
        <v>1.1784140969162995</v>
      </c>
    </row>
    <row r="154" spans="1:16" ht="14" thickBot="1">
      <c r="A154" s="202">
        <v>2022</v>
      </c>
      <c r="B154" s="258">
        <f>'pas.apgr-cet'!B154</f>
        <v>0</v>
      </c>
      <c r="C154" s="301">
        <f>'pas.apgr-cet'!C154</f>
        <v>75.73</v>
      </c>
      <c r="D154" s="244">
        <f>'pas.apgr-cet'!D154</f>
        <v>0</v>
      </c>
      <c r="E154" s="259">
        <f>'pas.apgr-cet'!E154</f>
        <v>75.73</v>
      </c>
      <c r="F154" s="260">
        <f>'pas.apgr-cet'!F154</f>
        <v>37.770573566084792</v>
      </c>
      <c r="G154" s="247">
        <f>'pas.apgr-cet'!G154</f>
        <v>139.23500000000001</v>
      </c>
      <c r="H154" s="244">
        <f>'pas.apgr-cet'!H154</f>
        <v>0.55400000000000005</v>
      </c>
      <c r="I154" s="261">
        <f>'pas.apgr-cet'!I154</f>
        <v>150.66800000000001</v>
      </c>
      <c r="J154" s="245">
        <f>'pas.apgr-cet'!J154</f>
        <v>290.45699999999999</v>
      </c>
      <c r="K154" s="250">
        <f>'pas.apgr-cet'!K154</f>
        <v>1.4179493563363159</v>
      </c>
      <c r="L154" s="244">
        <f>'pas.apgr-cet'!L154</f>
        <v>34.789000000000001</v>
      </c>
      <c r="M154" s="261">
        <f>'pas.apgr-cet'!M154</f>
        <v>46.436</v>
      </c>
      <c r="N154" s="245">
        <f>'pas.apgr-cet'!N154</f>
        <v>2.0979999999999999</v>
      </c>
      <c r="O154" s="375">
        <f>'pas.apgr-cet'!O154</f>
        <v>83.322999999999993</v>
      </c>
      <c r="P154" s="371">
        <f>'pas.apgr-cet'!P154</f>
        <v>1.8677261723303145</v>
      </c>
    </row>
  </sheetData>
  <mergeCells count="7">
    <mergeCell ref="B102:F102"/>
    <mergeCell ref="G102:K102"/>
    <mergeCell ref="L102:O102"/>
    <mergeCell ref="B2:F2"/>
    <mergeCell ref="G2:K2"/>
    <mergeCell ref="L2:O2"/>
    <mergeCell ref="A100:O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1"/>
  <sheetViews>
    <sheetView topLeftCell="A7" zoomScale="80" zoomScaleNormal="80" workbookViewId="0">
      <selection activeCell="H31" sqref="H31"/>
    </sheetView>
  </sheetViews>
  <sheetFormatPr defaultColWidth="9.1796875" defaultRowHeight="13"/>
  <cols>
    <col min="1" max="1" width="6.26953125" style="1" customWidth="1"/>
    <col min="2" max="4" width="9.1796875" style="43"/>
    <col min="5" max="5" width="9.26953125" style="1" customWidth="1"/>
    <col min="6" max="16384" width="9.1796875" style="1"/>
  </cols>
  <sheetData>
    <row r="1" spans="1:11" ht="18.75" customHeight="1" thickBot="1">
      <c r="A1" s="2" t="s">
        <v>26</v>
      </c>
      <c r="K1" s="7" t="s">
        <v>27</v>
      </c>
    </row>
    <row r="2" spans="1:11" ht="13.5" thickBot="1">
      <c r="A2" s="35"/>
      <c r="B2" s="44" t="s">
        <v>28</v>
      </c>
      <c r="C2" s="45" t="s">
        <v>3</v>
      </c>
      <c r="D2" s="46" t="s">
        <v>29</v>
      </c>
    </row>
    <row r="3" spans="1:11" ht="13.5" thickTop="1">
      <c r="A3" s="5">
        <v>1994</v>
      </c>
      <c r="B3" s="47">
        <f>'pas.apgr-cet'!E8</f>
        <v>109.57</v>
      </c>
      <c r="C3" s="48" t="s">
        <v>11</v>
      </c>
      <c r="D3" s="49" t="s">
        <v>11</v>
      </c>
    </row>
    <row r="4" spans="1:11">
      <c r="A4" s="5">
        <v>1995</v>
      </c>
      <c r="B4" s="47">
        <f>'pas.apgr-cet'!E13</f>
        <v>98.19</v>
      </c>
      <c r="C4" s="48" t="s">
        <v>11</v>
      </c>
      <c r="D4" s="49" t="s">
        <v>11</v>
      </c>
    </row>
    <row r="5" spans="1:11">
      <c r="A5" s="5">
        <v>1996</v>
      </c>
      <c r="B5" s="47">
        <f>'pas.apgr-cet'!E18</f>
        <v>33.549999999999997</v>
      </c>
      <c r="C5" s="48" t="s">
        <v>11</v>
      </c>
      <c r="D5" s="49" t="s">
        <v>11</v>
      </c>
    </row>
    <row r="6" spans="1:11">
      <c r="A6" s="5">
        <v>1997</v>
      </c>
      <c r="B6" s="47">
        <f>'pas.apgr-cet'!E23</f>
        <v>60.879999999999995</v>
      </c>
      <c r="C6" s="48" t="s">
        <v>11</v>
      </c>
      <c r="D6" s="49" t="s">
        <v>11</v>
      </c>
    </row>
    <row r="7" spans="1:11">
      <c r="A7" s="5">
        <v>1998</v>
      </c>
      <c r="B7" s="47">
        <f>'pas.apgr-cet'!E28</f>
        <v>100.833</v>
      </c>
      <c r="C7" s="48" t="s">
        <v>11</v>
      </c>
      <c r="D7" s="49" t="s">
        <v>11</v>
      </c>
    </row>
    <row r="8" spans="1:11">
      <c r="A8" s="5">
        <v>1999</v>
      </c>
      <c r="B8" s="47">
        <f>'pas.apgr-cet'!E33</f>
        <v>75.146999999999991</v>
      </c>
      <c r="C8" s="48" t="s">
        <v>11</v>
      </c>
      <c r="D8" s="49" t="s">
        <v>11</v>
      </c>
    </row>
    <row r="9" spans="1:11">
      <c r="A9" s="5">
        <v>2000</v>
      </c>
      <c r="B9" s="47">
        <f>'pas.apgr-cet'!E38</f>
        <v>60.585999999999999</v>
      </c>
      <c r="C9" s="32">
        <f>'pas.apgr-cet'!J38</f>
        <v>2.681</v>
      </c>
      <c r="D9" s="34">
        <f>'pas.apgr-cet'!N38</f>
        <v>13.311</v>
      </c>
    </row>
    <row r="10" spans="1:11">
      <c r="A10" s="5">
        <v>2001</v>
      </c>
      <c r="B10" s="47">
        <f>'pas.apgr-cet'!E48</f>
        <v>156.77000000000001</v>
      </c>
      <c r="C10" s="32">
        <f>'pas.apgr-cet'!J43</f>
        <v>8.3699999999999992</v>
      </c>
      <c r="D10" s="34">
        <f>'pas.apgr-cet'!N43</f>
        <v>12.356000000000002</v>
      </c>
    </row>
    <row r="11" spans="1:11">
      <c r="A11" s="5">
        <v>2002</v>
      </c>
      <c r="B11" s="47">
        <f>'pas.apgr-cet'!E48</f>
        <v>156.77000000000001</v>
      </c>
      <c r="C11" s="32">
        <f>'pas.apgr-cet'!J48</f>
        <v>7.4039999999999999</v>
      </c>
      <c r="D11" s="34">
        <f>'pas.apgr-cet'!N48</f>
        <v>14.786</v>
      </c>
    </row>
    <row r="12" spans="1:11">
      <c r="A12" s="394">
        <v>2003</v>
      </c>
      <c r="B12" s="43">
        <f>'pas.apgr-cet'!E53</f>
        <v>278.02800000000002</v>
      </c>
      <c r="C12" s="32">
        <f>'pas.apgr-cet'!J53</f>
        <v>8.0320000000000018</v>
      </c>
      <c r="D12" s="34">
        <f>'pas.apgr-cet'!N53</f>
        <v>12.161999999999999</v>
      </c>
    </row>
    <row r="13" spans="1:11">
      <c r="A13" s="394">
        <v>2004</v>
      </c>
      <c r="B13" s="43">
        <f>'pas.apgr-cet'!E58</f>
        <v>229.47399999999999</v>
      </c>
      <c r="C13" s="32">
        <f>'pas.apgr-cet'!J58</f>
        <v>28.887</v>
      </c>
      <c r="D13" s="34">
        <f>'pas.apgr-cet'!N58</f>
        <v>15.530000000000001</v>
      </c>
    </row>
    <row r="14" spans="1:11">
      <c r="A14" s="100">
        <v>2005</v>
      </c>
      <c r="B14" s="393">
        <f>'pas.apgr-cet'!E63</f>
        <v>195.19499999999999</v>
      </c>
      <c r="C14" s="32">
        <f>'pas.apgr-cet'!J63</f>
        <v>55.787999999999997</v>
      </c>
      <c r="D14" s="101">
        <f>'pas.apgr-cet'!N63</f>
        <v>13.812000000000001</v>
      </c>
    </row>
    <row r="15" spans="1:11">
      <c r="A15" s="268">
        <v>2006</v>
      </c>
      <c r="B15" s="393">
        <f>'pas.apgr-cet'!E68</f>
        <v>246.88499999999999</v>
      </c>
      <c r="C15" s="32">
        <f>'pas.apgr-cet'!J68</f>
        <v>112.46000000000001</v>
      </c>
      <c r="D15" s="101">
        <f>'pas.apgr-cet'!N68</f>
        <v>0.15300000000000002</v>
      </c>
    </row>
    <row r="16" spans="1:11">
      <c r="A16" s="268">
        <v>2007</v>
      </c>
      <c r="B16" s="393">
        <f>'pas.apgr-cet'!E73</f>
        <v>441.91399999999999</v>
      </c>
      <c r="C16" s="32">
        <f>'pas.apgr-cet'!J73</f>
        <v>104.422</v>
      </c>
      <c r="D16" s="101">
        <f>'pas.apgr-cet'!N73</f>
        <v>0.11599999999999999</v>
      </c>
    </row>
    <row r="17" spans="1:4">
      <c r="A17" s="268">
        <v>2008</v>
      </c>
      <c r="B17" s="393">
        <f>'pas.apgr-cet'!E78</f>
        <v>503.59399999999999</v>
      </c>
      <c r="C17" s="32">
        <f>'pas.apgr-cet'!J78</f>
        <v>75.174000000000007</v>
      </c>
      <c r="D17" s="101">
        <f>'pas.apgr-cet'!N78</f>
        <v>2.1150000000000002</v>
      </c>
    </row>
    <row r="18" spans="1:4">
      <c r="A18" s="268">
        <v>2009</v>
      </c>
      <c r="B18" s="393">
        <f>'pas.apgr-cet'!E83</f>
        <v>691.23599999999999</v>
      </c>
      <c r="C18" s="32">
        <f>'pas.apgr-cet'!J83</f>
        <v>48.012</v>
      </c>
      <c r="D18" s="101">
        <f>'pas.apgr-cet'!N83</f>
        <v>20.041000000000004</v>
      </c>
    </row>
    <row r="19" spans="1:4">
      <c r="A19" s="268">
        <v>2010</v>
      </c>
      <c r="B19" s="393">
        <f>'pas.apgr-cet'!E88</f>
        <v>764.00099999999998</v>
      </c>
      <c r="C19" s="32">
        <f>'pas.apgr-cet'!J88</f>
        <v>62.108999999999995</v>
      </c>
      <c r="D19" s="101">
        <f>'pas.apgr-cet'!N88</f>
        <v>10.673999999999999</v>
      </c>
    </row>
    <row r="20" spans="1:4">
      <c r="A20" s="268">
        <v>2011</v>
      </c>
      <c r="B20" s="393">
        <f>'pas.apgr-cet'!E93</f>
        <v>839.71199999999999</v>
      </c>
      <c r="C20" s="32">
        <f>'pas.apgr-cet'!J93</f>
        <v>111.01900000000001</v>
      </c>
      <c r="D20" s="101">
        <f>'pas.apgr-cet'!N93</f>
        <v>20.432000000000002</v>
      </c>
    </row>
    <row r="21" spans="1:4">
      <c r="A21" s="317">
        <v>2012</v>
      </c>
      <c r="B21" s="393">
        <f>'pas.apgr-cet'!E98</f>
        <v>815.02599999999995</v>
      </c>
      <c r="C21" s="32">
        <f>'pas.apgr-cet'!J98</f>
        <v>120.34399999999999</v>
      </c>
      <c r="D21" s="101">
        <f>'pas.apgr-cet'!N98</f>
        <v>33.360999999999997</v>
      </c>
    </row>
    <row r="22" spans="1:4">
      <c r="A22" s="317">
        <v>2013</v>
      </c>
      <c r="B22" s="393">
        <f>'pas.apgr-cet'!E108</f>
        <v>837.66499999999996</v>
      </c>
      <c r="C22" s="32">
        <f>'pas.apgr-cet'!J108</f>
        <v>120.014</v>
      </c>
      <c r="D22" s="101">
        <f>'pas.apgr-cet'!N108</f>
        <v>42.606999999999992</v>
      </c>
    </row>
    <row r="23" spans="1:4">
      <c r="A23" s="317">
        <v>2014</v>
      </c>
      <c r="B23" s="32">
        <f>'pas.apgr-cet'!E113</f>
        <v>737.86500000000001</v>
      </c>
      <c r="C23" s="393">
        <f>'pas.apgr-cet'!J113</f>
        <v>143.89099999999999</v>
      </c>
      <c r="D23" s="101">
        <f>'pas.apgr-cet'!N113</f>
        <v>42.203000000000003</v>
      </c>
    </row>
    <row r="24" spans="1:4">
      <c r="A24" s="323">
        <v>2015</v>
      </c>
      <c r="B24" s="32">
        <f>'pas.apgr-cet'!E118</f>
        <v>526.24299999999994</v>
      </c>
      <c r="C24" s="393">
        <f>'pas.apgr-cet'!J118</f>
        <v>163.666</v>
      </c>
      <c r="D24" s="101">
        <f>'pas.apgr-cet'!N118</f>
        <v>39.782000000000004</v>
      </c>
    </row>
    <row r="25" spans="1:4">
      <c r="A25" s="323">
        <v>2016</v>
      </c>
      <c r="B25" s="32">
        <f>'pas.apgr-cet'!E123</f>
        <v>581.577</v>
      </c>
      <c r="C25" s="32">
        <f>'pas.apgr-cet'!J123</f>
        <v>180.63200000000001</v>
      </c>
      <c r="D25" s="34">
        <f>'pas.apgr-cet'!N123</f>
        <v>32.991999999999997</v>
      </c>
    </row>
    <row r="26" spans="1:4">
      <c r="A26" s="323">
        <v>2017</v>
      </c>
      <c r="B26" s="32">
        <f>'pas.apgr-cet'!E128</f>
        <v>830.37999999999988</v>
      </c>
      <c r="C26" s="32">
        <f>'pas.apgr-cet'!J128</f>
        <v>210.53199999999998</v>
      </c>
      <c r="D26" s="34">
        <f>'pas.apgr-cet'!N128</f>
        <v>41.111000000000004</v>
      </c>
    </row>
    <row r="27" spans="1:4">
      <c r="A27" s="323">
        <v>2018</v>
      </c>
      <c r="B27" s="32">
        <f>'pas.apgr-cet'!E134</f>
        <v>870.82499999999993</v>
      </c>
      <c r="C27" s="32">
        <f>'pas.apgr-cet'!J134</f>
        <v>222.56200000000001</v>
      </c>
      <c r="D27" s="34">
        <f>'pas.apgr-cet'!O134</f>
        <v>46.113</v>
      </c>
    </row>
    <row r="28" spans="1:4">
      <c r="A28" s="323">
        <v>2019</v>
      </c>
      <c r="B28" s="32">
        <f>'pas.apgr-cet'!E139</f>
        <v>868.65600000000006</v>
      </c>
      <c r="C28" s="32">
        <f>'pas.apgr-cet'!J139</f>
        <v>233.53700000000003</v>
      </c>
      <c r="D28" s="34">
        <f>'pas.apgr-cet'!O139</f>
        <v>39.987000000000002</v>
      </c>
    </row>
    <row r="29" spans="1:4">
      <c r="A29" s="323">
        <v>2020</v>
      </c>
      <c r="B29" s="32">
        <f>'pas.apgr-cet'!E144</f>
        <v>278.75900000000001</v>
      </c>
      <c r="C29" s="32">
        <f>'pas.apgr-cet'!J144</f>
        <v>154.34700000000001</v>
      </c>
      <c r="D29" s="34">
        <f>'pas.apgr-cet'!O144</f>
        <v>31.730999999999998</v>
      </c>
    </row>
    <row r="30" spans="1:4">
      <c r="A30" s="317">
        <v>2021</v>
      </c>
      <c r="B30" s="32">
        <f>'pas.apgr-cet'!E149</f>
        <v>2.0049999999999999</v>
      </c>
      <c r="C30" s="32">
        <f>'pas.apgr-cet'!J149</f>
        <v>204.84300000000002</v>
      </c>
      <c r="D30" s="34">
        <f>'pas.apgr-cet'!O149</f>
        <v>44.612000000000002</v>
      </c>
    </row>
    <row r="31" spans="1:4" ht="13.5" thickBot="1">
      <c r="A31" s="408">
        <v>2022</v>
      </c>
      <c r="B31" s="33">
        <f>'pas.apgr-cet'!E154</f>
        <v>75.73</v>
      </c>
      <c r="C31" s="33">
        <f>'pas.apgr-cet'!J154</f>
        <v>290.45699999999999</v>
      </c>
      <c r="D31" s="407">
        <f>'pas.apgr-cet'!O154</f>
        <v>83.322999999999993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pas.apgr-cet</vt:lpstr>
      <vt:lpstr>pas.apgr-gadi</vt:lpstr>
      <vt:lpstr>pas.turnover-quart.</vt:lpstr>
      <vt:lpstr>pas.turnover-years</vt:lpstr>
    </vt:vector>
  </TitlesOfParts>
  <Manager/>
  <Company>Satiksmes Ministrija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Informatikas departaments</dc:creator>
  <cp:keywords/>
  <dc:description/>
  <cp:lastModifiedBy>Gundega Krastiņa</cp:lastModifiedBy>
  <cp:revision/>
  <dcterms:created xsi:type="dcterms:W3CDTF">2003-07-31T05:10:55Z</dcterms:created>
  <dcterms:modified xsi:type="dcterms:W3CDTF">2023-02-13T09:32:35Z</dcterms:modified>
  <cp:category/>
  <cp:contentStatus/>
</cp:coreProperties>
</file>