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A11E6B75-51B7-43AA-B650-FE861B9D8C3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s.apgr-cet" sheetId="1" r:id="rId1"/>
    <sheet name="pas.apgr-gadi" sheetId="2" r:id="rId2"/>
    <sheet name="pas.turnover-quart." sheetId="4" r:id="rId3"/>
    <sheet name="pas.turnover.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B32" i="2"/>
  <c r="L151" i="1"/>
  <c r="M151" i="1" s="1"/>
  <c r="M151" i="4" s="1"/>
  <c r="K151" i="1"/>
  <c r="H151" i="1" s="1"/>
  <c r="H151" i="4" s="1"/>
  <c r="E151" i="1"/>
  <c r="C151" i="1"/>
  <c r="C151" i="4" s="1"/>
  <c r="J150" i="1"/>
  <c r="J150" i="4" s="1"/>
  <c r="H150" i="1"/>
  <c r="H150" i="4" s="1"/>
  <c r="K150" i="1"/>
  <c r="L150" i="1" s="1"/>
  <c r="F150" i="1"/>
  <c r="C150" i="1" s="1"/>
  <c r="C150" i="4" s="1"/>
  <c r="M149" i="1"/>
  <c r="K149" i="1"/>
  <c r="H149" i="1" s="1"/>
  <c r="H149" i="4" s="1"/>
  <c r="F149" i="1"/>
  <c r="C149" i="1" s="1"/>
  <c r="C149" i="4" s="1"/>
  <c r="I152" i="1"/>
  <c r="G152" i="1"/>
  <c r="D152" i="1"/>
  <c r="B152" i="1"/>
  <c r="B152" i="4" s="1"/>
  <c r="K148" i="1"/>
  <c r="L148" i="1" s="1"/>
  <c r="J148" i="1"/>
  <c r="J148" i="4" s="1"/>
  <c r="H148" i="1"/>
  <c r="H148" i="4" s="1"/>
  <c r="F148" i="1"/>
  <c r="E148" i="1" s="1"/>
  <c r="E148" i="4" s="1"/>
  <c r="C148" i="1"/>
  <c r="C148" i="4" s="1"/>
  <c r="L151" i="4"/>
  <c r="I151" i="4"/>
  <c r="G151" i="4"/>
  <c r="F151" i="4"/>
  <c r="E151" i="4"/>
  <c r="D151" i="4"/>
  <c r="B151" i="4"/>
  <c r="K150" i="4"/>
  <c r="I150" i="4"/>
  <c r="G150" i="4"/>
  <c r="D150" i="4"/>
  <c r="B150" i="4"/>
  <c r="M149" i="4"/>
  <c r="I149" i="4"/>
  <c r="G149" i="4"/>
  <c r="D149" i="4"/>
  <c r="B149" i="4"/>
  <c r="K148" i="4"/>
  <c r="I148" i="4"/>
  <c r="G148" i="4"/>
  <c r="F148" i="4"/>
  <c r="D148" i="4"/>
  <c r="B148" i="4"/>
  <c r="M146" i="1"/>
  <c r="K146" i="1"/>
  <c r="H146" i="1" s="1"/>
  <c r="F146" i="1"/>
  <c r="C146" i="1"/>
  <c r="E146" i="1"/>
  <c r="K151" i="4" l="1"/>
  <c r="J151" i="1"/>
  <c r="J151" i="4" s="1"/>
  <c r="M150" i="1"/>
  <c r="M150" i="4" s="1"/>
  <c r="L150" i="4"/>
  <c r="F150" i="4"/>
  <c r="E150" i="1"/>
  <c r="E150" i="4" s="1"/>
  <c r="F152" i="1"/>
  <c r="F152" i="4" s="1"/>
  <c r="L149" i="1"/>
  <c r="L149" i="4" s="1"/>
  <c r="I152" i="4"/>
  <c r="J149" i="1"/>
  <c r="J149" i="4" s="1"/>
  <c r="K149" i="4"/>
  <c r="K152" i="1"/>
  <c r="K152" i="4" s="1"/>
  <c r="G152" i="4"/>
  <c r="F149" i="4"/>
  <c r="E149" i="1"/>
  <c r="E149" i="4" s="1"/>
  <c r="D152" i="4"/>
  <c r="M148" i="1"/>
  <c r="M148" i="4" s="1"/>
  <c r="L148" i="4"/>
  <c r="L146" i="1"/>
  <c r="J146" i="1"/>
  <c r="H152" i="1" l="1"/>
  <c r="H152" i="4" s="1"/>
  <c r="C152" i="1"/>
  <c r="C152" i="4" s="1"/>
  <c r="L152" i="1"/>
  <c r="M152" i="1" s="1"/>
  <c r="M152" i="4" s="1"/>
  <c r="E152" i="1"/>
  <c r="E152" i="4" s="1"/>
  <c r="J152" i="1"/>
  <c r="J152" i="4" s="1"/>
  <c r="M145" i="1"/>
  <c r="M145" i="4" s="1"/>
  <c r="K145" i="1"/>
  <c r="H145" i="1" s="1"/>
  <c r="H145" i="4" s="1"/>
  <c r="F145" i="1"/>
  <c r="C145" i="1" s="1"/>
  <c r="C145" i="4" s="1"/>
  <c r="B30" i="2"/>
  <c r="M143" i="1"/>
  <c r="K144" i="1"/>
  <c r="H144" i="1" s="1"/>
  <c r="H144" i="4" s="1"/>
  <c r="F144" i="1"/>
  <c r="E144" i="1" s="1"/>
  <c r="E144" i="4" s="1"/>
  <c r="C143" i="1"/>
  <c r="M146" i="4"/>
  <c r="L146" i="4"/>
  <c r="K146" i="4"/>
  <c r="J146" i="4"/>
  <c r="I146" i="4"/>
  <c r="H146" i="4"/>
  <c r="G146" i="4"/>
  <c r="F146" i="4"/>
  <c r="E146" i="4"/>
  <c r="D146" i="4"/>
  <c r="C146" i="4"/>
  <c r="B146" i="4"/>
  <c r="I145" i="4"/>
  <c r="G145" i="4"/>
  <c r="D145" i="4"/>
  <c r="B145" i="4"/>
  <c r="K144" i="4"/>
  <c r="I144" i="4"/>
  <c r="G144" i="4"/>
  <c r="D144" i="4"/>
  <c r="B144" i="4"/>
  <c r="I143" i="4"/>
  <c r="G143" i="4"/>
  <c r="D143" i="4"/>
  <c r="B143" i="4"/>
  <c r="I147" i="1"/>
  <c r="G147" i="1"/>
  <c r="G147" i="4" s="1"/>
  <c r="D147" i="1"/>
  <c r="B147" i="1"/>
  <c r="B147" i="4" s="1"/>
  <c r="K143" i="1"/>
  <c r="J143" i="1" s="1"/>
  <c r="J143" i="4" s="1"/>
  <c r="F143" i="1"/>
  <c r="C143" i="4" s="1"/>
  <c r="L152" i="4" l="1"/>
  <c r="F144" i="4"/>
  <c r="L145" i="1"/>
  <c r="L145" i="4" s="1"/>
  <c r="J145" i="1"/>
  <c r="J145" i="4" s="1"/>
  <c r="K145" i="4"/>
  <c r="F145" i="4"/>
  <c r="E145" i="1"/>
  <c r="E145" i="4" s="1"/>
  <c r="L144" i="1"/>
  <c r="J144" i="1"/>
  <c r="J144" i="4" s="1"/>
  <c r="C144" i="1"/>
  <c r="C144" i="4" s="1"/>
  <c r="F147" i="1"/>
  <c r="E147" i="1" s="1"/>
  <c r="E147" i="4" s="1"/>
  <c r="K147" i="1"/>
  <c r="K147" i="4" s="1"/>
  <c r="I147" i="4"/>
  <c r="E143" i="1"/>
  <c r="E143" i="4" s="1"/>
  <c r="H143" i="1"/>
  <c r="H143" i="4" s="1"/>
  <c r="F143" i="4"/>
  <c r="K143" i="4"/>
  <c r="D147" i="4"/>
  <c r="L143" i="1"/>
  <c r="K141" i="1"/>
  <c r="H141" i="1" s="1"/>
  <c r="F141" i="1"/>
  <c r="C141" i="1" s="1"/>
  <c r="L144" i="4" l="1"/>
  <c r="M144" i="1"/>
  <c r="M144" i="4" s="1"/>
  <c r="H147" i="1"/>
  <c r="H147" i="4" s="1"/>
  <c r="L141" i="1"/>
  <c r="L147" i="1"/>
  <c r="F147" i="4"/>
  <c r="L143" i="4"/>
  <c r="C147" i="1"/>
  <c r="C147" i="4" s="1"/>
  <c r="J147" i="1"/>
  <c r="J147" i="4" s="1"/>
  <c r="J141" i="1"/>
  <c r="E141" i="1"/>
  <c r="K140" i="1"/>
  <c r="J140" i="1" s="1"/>
  <c r="K139" i="1"/>
  <c r="J139" i="1" s="1"/>
  <c r="F140" i="1"/>
  <c r="C140" i="1" s="1"/>
  <c r="B31" i="2" l="1"/>
  <c r="B31" i="3"/>
  <c r="L147" i="4"/>
  <c r="H140" i="1"/>
  <c r="L140" i="1"/>
  <c r="E140" i="1"/>
  <c r="F139" i="1"/>
  <c r="L139" i="1" s="1"/>
  <c r="C139" i="1"/>
  <c r="E139" i="1" l="1"/>
  <c r="L141" i="4"/>
  <c r="K141" i="4"/>
  <c r="J141" i="4"/>
  <c r="I141" i="4"/>
  <c r="H141" i="4"/>
  <c r="G141" i="4"/>
  <c r="F141" i="4"/>
  <c r="E141" i="4"/>
  <c r="D141" i="4"/>
  <c r="C141" i="4"/>
  <c r="B141" i="4"/>
  <c r="L140" i="4"/>
  <c r="K140" i="4"/>
  <c r="J140" i="4"/>
  <c r="I140" i="4"/>
  <c r="H140" i="4"/>
  <c r="G140" i="4"/>
  <c r="F140" i="4"/>
  <c r="E140" i="4"/>
  <c r="D140" i="4"/>
  <c r="C140" i="4"/>
  <c r="B140" i="4"/>
  <c r="I139" i="4"/>
  <c r="G139" i="4"/>
  <c r="F139" i="4"/>
  <c r="E139" i="4"/>
  <c r="D139" i="4"/>
  <c r="C139" i="4"/>
  <c r="B139" i="4"/>
  <c r="I138" i="4"/>
  <c r="G138" i="4"/>
  <c r="F138" i="4"/>
  <c r="D138" i="4"/>
  <c r="B138" i="4"/>
  <c r="I142" i="1"/>
  <c r="G142" i="1"/>
  <c r="D142" i="1"/>
  <c r="D142" i="4" s="1"/>
  <c r="B142" i="1"/>
  <c r="B142" i="4" s="1"/>
  <c r="E138" i="1"/>
  <c r="E138" i="4" s="1"/>
  <c r="C138" i="1"/>
  <c r="C138" i="4" s="1"/>
  <c r="F138" i="1"/>
  <c r="K138" i="1"/>
  <c r="L138" i="1" s="1"/>
  <c r="L138" i="4" s="1"/>
  <c r="H138" i="1" l="1"/>
  <c r="H138" i="4" s="1"/>
  <c r="M143" i="4"/>
  <c r="J138" i="1"/>
  <c r="J138" i="4" s="1"/>
  <c r="K138" i="4"/>
  <c r="I142" i="4"/>
  <c r="G142" i="4"/>
  <c r="F142" i="1"/>
  <c r="F142" i="4" s="1"/>
  <c r="K136" i="4"/>
  <c r="I136" i="4"/>
  <c r="G136" i="4"/>
  <c r="D136" i="4"/>
  <c r="B136" i="4"/>
  <c r="H136" i="1"/>
  <c r="H136" i="4" s="1"/>
  <c r="K136" i="1"/>
  <c r="J136" i="1"/>
  <c r="J136" i="4" s="1"/>
  <c r="F136" i="1"/>
  <c r="I135" i="4"/>
  <c r="G135" i="4"/>
  <c r="D135" i="4"/>
  <c r="B135" i="4"/>
  <c r="H135" i="1"/>
  <c r="H135" i="4" s="1"/>
  <c r="K135" i="1"/>
  <c r="K135" i="4"/>
  <c r="F135" i="1"/>
  <c r="I134" i="4"/>
  <c r="G134" i="4"/>
  <c r="D134" i="4"/>
  <c r="B134" i="4"/>
  <c r="J134" i="1"/>
  <c r="J134" i="4" s="1"/>
  <c r="K134" i="1"/>
  <c r="F134" i="1"/>
  <c r="I137" i="1"/>
  <c r="G137" i="1"/>
  <c r="G137" i="4"/>
  <c r="D137" i="1"/>
  <c r="D137" i="4"/>
  <c r="B137" i="1"/>
  <c r="B137" i="4"/>
  <c r="I133" i="4"/>
  <c r="G133" i="4"/>
  <c r="D133" i="4"/>
  <c r="B133" i="4"/>
  <c r="K133" i="1"/>
  <c r="J133" i="1"/>
  <c r="J133" i="4"/>
  <c r="F133" i="1"/>
  <c r="K131" i="1"/>
  <c r="F131" i="1"/>
  <c r="C131" i="1"/>
  <c r="C131" i="4" s="1"/>
  <c r="K130" i="1"/>
  <c r="H130" i="1" s="1"/>
  <c r="H130" i="4" s="1"/>
  <c r="J130" i="1"/>
  <c r="J130" i="4"/>
  <c r="F130" i="1"/>
  <c r="L130" i="1" s="1"/>
  <c r="L130" i="4" s="1"/>
  <c r="C130" i="1"/>
  <c r="C130" i="4"/>
  <c r="E130" i="1"/>
  <c r="E130" i="4"/>
  <c r="I132" i="1"/>
  <c r="I132" i="4"/>
  <c r="G132" i="1"/>
  <c r="G132" i="4" s="1"/>
  <c r="D132" i="1"/>
  <c r="D132" i="4"/>
  <c r="B132" i="1"/>
  <c r="B132" i="4" s="1"/>
  <c r="K129" i="1"/>
  <c r="J129" i="1"/>
  <c r="J129" i="4" s="1"/>
  <c r="F129" i="1"/>
  <c r="K128" i="1"/>
  <c r="K128" i="4" s="1"/>
  <c r="J128" i="1"/>
  <c r="J128" i="4" s="1"/>
  <c r="F128" i="1"/>
  <c r="C128" i="1"/>
  <c r="C128" i="4" s="1"/>
  <c r="I131" i="4"/>
  <c r="G131" i="4"/>
  <c r="D131" i="4"/>
  <c r="B131" i="4"/>
  <c r="K130" i="4"/>
  <c r="I130" i="4"/>
  <c r="G130" i="4"/>
  <c r="D130" i="4"/>
  <c r="B130" i="4"/>
  <c r="I129" i="4"/>
  <c r="G129" i="4"/>
  <c r="I128" i="4"/>
  <c r="G128" i="4"/>
  <c r="D128" i="4"/>
  <c r="B128" i="4"/>
  <c r="I126" i="4"/>
  <c r="G126" i="4"/>
  <c r="D126" i="4"/>
  <c r="B126" i="4"/>
  <c r="H126" i="1"/>
  <c r="H126" i="4" s="1"/>
  <c r="K126" i="1"/>
  <c r="K126" i="4"/>
  <c r="C126" i="1"/>
  <c r="C126" i="4" s="1"/>
  <c r="F126" i="1"/>
  <c r="E126" i="1"/>
  <c r="E126" i="4" s="1"/>
  <c r="I125" i="4"/>
  <c r="G125" i="4"/>
  <c r="D125" i="4"/>
  <c r="B125" i="4"/>
  <c r="K125" i="1"/>
  <c r="F125" i="1"/>
  <c r="C125" i="1"/>
  <c r="C125" i="4" s="1"/>
  <c r="E125" i="1"/>
  <c r="E125" i="4" s="1"/>
  <c r="I124" i="4"/>
  <c r="G124" i="4"/>
  <c r="D124" i="4"/>
  <c r="B124" i="4"/>
  <c r="I127" i="1"/>
  <c r="I127" i="4"/>
  <c r="G127" i="1"/>
  <c r="G127" i="4" s="1"/>
  <c r="D127" i="1"/>
  <c r="D127" i="4"/>
  <c r="B127" i="1"/>
  <c r="B127" i="4" s="1"/>
  <c r="K124" i="1"/>
  <c r="F124" i="1"/>
  <c r="I123" i="4"/>
  <c r="G123" i="4"/>
  <c r="D123" i="4"/>
  <c r="B123" i="4"/>
  <c r="K123" i="1"/>
  <c r="F123" i="1"/>
  <c r="E123" i="1"/>
  <c r="E123" i="4" s="1"/>
  <c r="K121" i="4"/>
  <c r="I121" i="4"/>
  <c r="G121" i="4"/>
  <c r="D121" i="4"/>
  <c r="B121" i="4"/>
  <c r="H121" i="4"/>
  <c r="K121" i="1"/>
  <c r="H121" i="1" s="1"/>
  <c r="J121" i="1"/>
  <c r="J121" i="4"/>
  <c r="F121" i="1"/>
  <c r="C121" i="1" s="1"/>
  <c r="C121" i="4" s="1"/>
  <c r="I120" i="4"/>
  <c r="G120" i="4"/>
  <c r="D120" i="4"/>
  <c r="B120" i="4"/>
  <c r="K120" i="1"/>
  <c r="F120" i="1"/>
  <c r="F120" i="4" s="1"/>
  <c r="C120" i="1"/>
  <c r="C120" i="4" s="1"/>
  <c r="E120" i="1"/>
  <c r="E120" i="4" s="1"/>
  <c r="I119" i="4"/>
  <c r="G119" i="4"/>
  <c r="D119" i="4"/>
  <c r="B119" i="4"/>
  <c r="I122" i="1"/>
  <c r="G122" i="1"/>
  <c r="G122" i="4"/>
  <c r="D122" i="1"/>
  <c r="D122" i="4" s="1"/>
  <c r="B122" i="1"/>
  <c r="B122" i="4"/>
  <c r="K119" i="1"/>
  <c r="K119" i="4" s="1"/>
  <c r="J119" i="1"/>
  <c r="J119" i="4"/>
  <c r="F119" i="1"/>
  <c r="L119" i="1" s="1"/>
  <c r="F119" i="4"/>
  <c r="C119" i="1"/>
  <c r="C119" i="4"/>
  <c r="E119" i="1"/>
  <c r="E119" i="4" s="1"/>
  <c r="I118" i="4"/>
  <c r="G118" i="4"/>
  <c r="D118" i="4"/>
  <c r="B118" i="4"/>
  <c r="K118" i="1"/>
  <c r="F118" i="1"/>
  <c r="C118" i="1" s="1"/>
  <c r="C118" i="4" s="1"/>
  <c r="I116" i="4"/>
  <c r="G116" i="4"/>
  <c r="D116" i="4"/>
  <c r="B116" i="4"/>
  <c r="K116" i="1"/>
  <c r="F116" i="1"/>
  <c r="C116" i="1" s="1"/>
  <c r="C116" i="4" s="1"/>
  <c r="F116" i="4"/>
  <c r="E116" i="1"/>
  <c r="E116" i="4"/>
  <c r="I115" i="4"/>
  <c r="G115" i="4"/>
  <c r="D115" i="4"/>
  <c r="B115" i="4"/>
  <c r="K115" i="1"/>
  <c r="K115" i="4" s="1"/>
  <c r="F115" i="1"/>
  <c r="C115" i="1" s="1"/>
  <c r="C115" i="4" s="1"/>
  <c r="F115" i="4"/>
  <c r="E115" i="1"/>
  <c r="E115" i="4" s="1"/>
  <c r="I114" i="4"/>
  <c r="G114" i="4"/>
  <c r="D114" i="4"/>
  <c r="B114" i="4"/>
  <c r="I117" i="1"/>
  <c r="I117" i="4" s="1"/>
  <c r="G117" i="1"/>
  <c r="G117" i="4"/>
  <c r="D117" i="1"/>
  <c r="D117" i="4" s="1"/>
  <c r="B117" i="1"/>
  <c r="B117" i="4"/>
  <c r="K114" i="1"/>
  <c r="F114" i="1"/>
  <c r="F114" i="4"/>
  <c r="C114" i="1"/>
  <c r="C114" i="4" s="1"/>
  <c r="E114" i="1"/>
  <c r="E114" i="4"/>
  <c r="I113" i="4"/>
  <c r="G113" i="4"/>
  <c r="D113" i="4"/>
  <c r="B113" i="4"/>
  <c r="K113" i="1"/>
  <c r="F113" i="1"/>
  <c r="F113" i="4" s="1"/>
  <c r="E113" i="1"/>
  <c r="E113" i="4" s="1"/>
  <c r="C113" i="1"/>
  <c r="C113" i="4" s="1"/>
  <c r="F111" i="1"/>
  <c r="E111" i="1"/>
  <c r="E111" i="4" s="1"/>
  <c r="K111" i="1"/>
  <c r="J111" i="1"/>
  <c r="J111" i="4"/>
  <c r="K110" i="1"/>
  <c r="H110" i="1" s="1"/>
  <c r="H110" i="4" s="1"/>
  <c r="F110" i="1"/>
  <c r="L110" i="1" s="1"/>
  <c r="K109" i="1"/>
  <c r="F109" i="1"/>
  <c r="E109" i="1"/>
  <c r="E109" i="4"/>
  <c r="I111" i="4"/>
  <c r="G111" i="4"/>
  <c r="F111" i="4"/>
  <c r="D111" i="4"/>
  <c r="B111" i="4"/>
  <c r="K110" i="4"/>
  <c r="I110" i="4"/>
  <c r="G110" i="4"/>
  <c r="D110" i="4"/>
  <c r="B110" i="4"/>
  <c r="I109" i="4"/>
  <c r="G109" i="4"/>
  <c r="D109" i="4"/>
  <c r="B109" i="4"/>
  <c r="I108" i="4"/>
  <c r="G108" i="4"/>
  <c r="D108" i="4"/>
  <c r="B108" i="4"/>
  <c r="I112" i="1"/>
  <c r="I112" i="4" s="1"/>
  <c r="G112" i="1"/>
  <c r="G112" i="4" s="1"/>
  <c r="D112" i="1"/>
  <c r="D112" i="4" s="1"/>
  <c r="B112" i="1"/>
  <c r="B112" i="4"/>
  <c r="K108" i="1"/>
  <c r="J108" i="1" s="1"/>
  <c r="J108" i="4"/>
  <c r="F108" i="1"/>
  <c r="F108" i="4"/>
  <c r="K106" i="1"/>
  <c r="F106" i="1"/>
  <c r="L106" i="1" s="1"/>
  <c r="K105" i="1"/>
  <c r="F105" i="1"/>
  <c r="K104" i="1"/>
  <c r="I107" i="1"/>
  <c r="G107" i="1"/>
  <c r="G107" i="4"/>
  <c r="D107" i="1"/>
  <c r="B107" i="1"/>
  <c r="F104" i="1"/>
  <c r="I106" i="4"/>
  <c r="G106" i="4"/>
  <c r="D106" i="4"/>
  <c r="B106" i="4"/>
  <c r="I105" i="4"/>
  <c r="G105" i="4"/>
  <c r="D105" i="4"/>
  <c r="B105" i="4"/>
  <c r="I104" i="4"/>
  <c r="G104" i="4"/>
  <c r="D104" i="4"/>
  <c r="B104" i="4"/>
  <c r="I103" i="4"/>
  <c r="G103" i="4"/>
  <c r="D103" i="4"/>
  <c r="B103" i="4"/>
  <c r="F103" i="1"/>
  <c r="K103" i="1"/>
  <c r="I101" i="4"/>
  <c r="G101" i="4"/>
  <c r="D101" i="4"/>
  <c r="B101" i="4"/>
  <c r="K101" i="1"/>
  <c r="F101" i="1"/>
  <c r="F101" i="4"/>
  <c r="C101" i="1"/>
  <c r="C101" i="4"/>
  <c r="E101" i="1"/>
  <c r="E101" i="4"/>
  <c r="I100" i="4"/>
  <c r="G100" i="4"/>
  <c r="D100" i="4"/>
  <c r="B100" i="4"/>
  <c r="K100" i="1"/>
  <c r="K102" i="1"/>
  <c r="F100" i="1"/>
  <c r="F100" i="4"/>
  <c r="E100" i="1"/>
  <c r="E100" i="4"/>
  <c r="I99" i="4"/>
  <c r="G99" i="4"/>
  <c r="D99" i="4"/>
  <c r="B99" i="4"/>
  <c r="K99" i="1"/>
  <c r="J99" i="1"/>
  <c r="J99" i="4" s="1"/>
  <c r="F99" i="1"/>
  <c r="B102" i="1"/>
  <c r="D102" i="1"/>
  <c r="D102" i="4" s="1"/>
  <c r="I102" i="1"/>
  <c r="G102" i="1"/>
  <c r="I98" i="4"/>
  <c r="G98" i="4"/>
  <c r="D98" i="4"/>
  <c r="B98" i="4"/>
  <c r="K98" i="1"/>
  <c r="K98" i="4"/>
  <c r="F98" i="1"/>
  <c r="K96" i="1"/>
  <c r="F96" i="1"/>
  <c r="K95" i="1"/>
  <c r="F95" i="1"/>
  <c r="E95" i="1"/>
  <c r="E95" i="4" s="1"/>
  <c r="C95" i="1"/>
  <c r="C95" i="4"/>
  <c r="K94" i="1"/>
  <c r="F94" i="1"/>
  <c r="I97" i="1"/>
  <c r="G97" i="1"/>
  <c r="G97" i="4" s="1"/>
  <c r="K93" i="1"/>
  <c r="B97" i="1"/>
  <c r="D97" i="1"/>
  <c r="F97" i="1" s="1"/>
  <c r="F93" i="1"/>
  <c r="B97" i="4"/>
  <c r="K96" i="4"/>
  <c r="I96" i="4"/>
  <c r="G96" i="4"/>
  <c r="F96" i="4"/>
  <c r="D96" i="4"/>
  <c r="B96" i="4"/>
  <c r="I95" i="4"/>
  <c r="G95" i="4"/>
  <c r="F95" i="4"/>
  <c r="D95" i="4"/>
  <c r="B95" i="4"/>
  <c r="K94" i="4"/>
  <c r="I94" i="4"/>
  <c r="G94" i="4"/>
  <c r="F94" i="4"/>
  <c r="D94" i="4"/>
  <c r="B94" i="4"/>
  <c r="I93" i="4"/>
  <c r="G93" i="4"/>
  <c r="D93" i="4"/>
  <c r="B93" i="4"/>
  <c r="A20" i="3"/>
  <c r="I91" i="4"/>
  <c r="G91" i="4"/>
  <c r="D91" i="4"/>
  <c r="B91" i="4"/>
  <c r="K91" i="1"/>
  <c r="F91" i="1"/>
  <c r="E91" i="1" s="1"/>
  <c r="I90" i="4"/>
  <c r="G90" i="4"/>
  <c r="D90" i="4"/>
  <c r="B90" i="4"/>
  <c r="K90" i="1"/>
  <c r="F90" i="1"/>
  <c r="B92" i="1"/>
  <c r="D92" i="1"/>
  <c r="I92" i="1"/>
  <c r="I92" i="4" s="1"/>
  <c r="G92" i="1"/>
  <c r="G92" i="4"/>
  <c r="D92" i="4"/>
  <c r="I89" i="4"/>
  <c r="G89" i="4"/>
  <c r="D89" i="4"/>
  <c r="B89" i="4"/>
  <c r="K89" i="1"/>
  <c r="J89" i="1" s="1"/>
  <c r="J89" i="4"/>
  <c r="F89" i="1"/>
  <c r="I88" i="4"/>
  <c r="G88" i="4"/>
  <c r="D88" i="4"/>
  <c r="B88" i="4"/>
  <c r="K88" i="1"/>
  <c r="H88" i="1"/>
  <c r="H88" i="4"/>
  <c r="F88" i="1"/>
  <c r="F88" i="4"/>
  <c r="A19" i="3"/>
  <c r="K86" i="1"/>
  <c r="K86" i="4" s="1"/>
  <c r="F86" i="1"/>
  <c r="K85" i="1"/>
  <c r="H85" i="1"/>
  <c r="H85" i="4" s="1"/>
  <c r="F85" i="1"/>
  <c r="K84" i="1"/>
  <c r="H84" i="1"/>
  <c r="H84" i="4" s="1"/>
  <c r="J84" i="1"/>
  <c r="B87" i="1"/>
  <c r="B87" i="4" s="1"/>
  <c r="D87" i="1"/>
  <c r="I87" i="1"/>
  <c r="G87" i="1"/>
  <c r="G87" i="4"/>
  <c r="F84" i="1"/>
  <c r="I87" i="4"/>
  <c r="I86" i="4"/>
  <c r="G86" i="4"/>
  <c r="F86" i="4"/>
  <c r="D86" i="4"/>
  <c r="B86" i="4"/>
  <c r="I85" i="4"/>
  <c r="G85" i="4"/>
  <c r="D85" i="4"/>
  <c r="B85" i="4"/>
  <c r="K84" i="4"/>
  <c r="J84" i="4"/>
  <c r="I84" i="4"/>
  <c r="G84" i="4"/>
  <c r="D84" i="4"/>
  <c r="B84" i="4"/>
  <c r="I83" i="4"/>
  <c r="G83" i="4"/>
  <c r="D83" i="4"/>
  <c r="B83" i="4"/>
  <c r="K83" i="1"/>
  <c r="F83" i="1"/>
  <c r="A18" i="3"/>
  <c r="B82" i="1"/>
  <c r="B82" i="4"/>
  <c r="D82" i="1"/>
  <c r="F82" i="1"/>
  <c r="K79" i="1"/>
  <c r="J79" i="1"/>
  <c r="J79" i="4"/>
  <c r="K80" i="1"/>
  <c r="K81" i="1"/>
  <c r="I82" i="1"/>
  <c r="G82" i="1"/>
  <c r="G82" i="4"/>
  <c r="F81" i="1"/>
  <c r="I81" i="4"/>
  <c r="G81" i="4"/>
  <c r="D81" i="4"/>
  <c r="B81" i="4"/>
  <c r="F80" i="1"/>
  <c r="C80" i="1"/>
  <c r="C80" i="4"/>
  <c r="I80" i="4"/>
  <c r="G80" i="4"/>
  <c r="D80" i="4"/>
  <c r="B80" i="4"/>
  <c r="F79" i="1"/>
  <c r="K79" i="4"/>
  <c r="I79" i="4"/>
  <c r="H79" i="1"/>
  <c r="H79" i="4" s="1"/>
  <c r="G79" i="4"/>
  <c r="D79" i="4"/>
  <c r="B79" i="4"/>
  <c r="I78" i="4"/>
  <c r="G78" i="4"/>
  <c r="D78" i="4"/>
  <c r="B78" i="4"/>
  <c r="K78" i="1"/>
  <c r="G77" i="1"/>
  <c r="G77" i="4" s="1"/>
  <c r="F78" i="1"/>
  <c r="A17" i="3"/>
  <c r="F76" i="1"/>
  <c r="E76" i="1"/>
  <c r="E76" i="4" s="1"/>
  <c r="K76" i="1"/>
  <c r="K75" i="1"/>
  <c r="F75" i="1"/>
  <c r="F74" i="1"/>
  <c r="K74" i="1"/>
  <c r="J74" i="1" s="1"/>
  <c r="F69" i="1"/>
  <c r="K69" i="1"/>
  <c r="J74" i="4"/>
  <c r="B77" i="1"/>
  <c r="D77" i="1"/>
  <c r="F77" i="1"/>
  <c r="K73" i="1"/>
  <c r="B72" i="1"/>
  <c r="D72" i="1"/>
  <c r="F72" i="1"/>
  <c r="K68" i="1"/>
  <c r="K70" i="1"/>
  <c r="K71" i="1"/>
  <c r="J71" i="1"/>
  <c r="J71" i="4" s="1"/>
  <c r="I77" i="1"/>
  <c r="D77" i="4"/>
  <c r="K76" i="4"/>
  <c r="I76" i="4"/>
  <c r="G76" i="4"/>
  <c r="D76" i="4"/>
  <c r="B76" i="4"/>
  <c r="I75" i="4"/>
  <c r="G75" i="4"/>
  <c r="D75" i="4"/>
  <c r="B75" i="4"/>
  <c r="I74" i="4"/>
  <c r="G74" i="4"/>
  <c r="D74" i="4"/>
  <c r="B74" i="4"/>
  <c r="F73" i="1"/>
  <c r="F68" i="1"/>
  <c r="C68" i="1" s="1"/>
  <c r="K73" i="4"/>
  <c r="J73" i="1"/>
  <c r="J73" i="4" s="1"/>
  <c r="I73" i="4"/>
  <c r="H73" i="1"/>
  <c r="H73" i="4"/>
  <c r="G73" i="4"/>
  <c r="F73" i="4"/>
  <c r="D73" i="4"/>
  <c r="B73" i="4"/>
  <c r="A16" i="3"/>
  <c r="B67" i="1"/>
  <c r="D67" i="1"/>
  <c r="K63" i="1"/>
  <c r="K64" i="1"/>
  <c r="J64" i="1"/>
  <c r="J64" i="4" s="1"/>
  <c r="K65" i="1"/>
  <c r="J65" i="1" s="1"/>
  <c r="J65" i="4" s="1"/>
  <c r="K66" i="1"/>
  <c r="I72" i="1"/>
  <c r="G72" i="1"/>
  <c r="D72" i="4"/>
  <c r="F71" i="1"/>
  <c r="C71" i="1" s="1"/>
  <c r="F66" i="1"/>
  <c r="C66" i="1" s="1"/>
  <c r="I71" i="4"/>
  <c r="G71" i="4"/>
  <c r="F71" i="4"/>
  <c r="D71" i="4"/>
  <c r="C71" i="4"/>
  <c r="B71" i="4"/>
  <c r="F70" i="1"/>
  <c r="F64" i="1"/>
  <c r="C64" i="1" s="1"/>
  <c r="C64" i="4" s="1"/>
  <c r="E64" i="1"/>
  <c r="E64" i="4" s="1"/>
  <c r="I70" i="4"/>
  <c r="H70" i="1"/>
  <c r="H70" i="4"/>
  <c r="G70" i="4"/>
  <c r="D70" i="4"/>
  <c r="B70" i="4"/>
  <c r="I69" i="4"/>
  <c r="G69" i="4"/>
  <c r="D69" i="4"/>
  <c r="B69" i="4"/>
  <c r="F63" i="1"/>
  <c r="C63" i="1" s="1"/>
  <c r="C63" i="4"/>
  <c r="J68" i="1"/>
  <c r="J68" i="4" s="1"/>
  <c r="I68" i="4"/>
  <c r="G68" i="4"/>
  <c r="F68" i="4"/>
  <c r="D68" i="4"/>
  <c r="C68" i="4"/>
  <c r="B68" i="4"/>
  <c r="A15" i="3"/>
  <c r="B62" i="1"/>
  <c r="B62" i="4"/>
  <c r="D62" i="1"/>
  <c r="K58" i="1"/>
  <c r="K59" i="1"/>
  <c r="J59" i="1"/>
  <c r="J59" i="4" s="1"/>
  <c r="K60" i="1"/>
  <c r="K61" i="1"/>
  <c r="I67" i="1"/>
  <c r="G67" i="1"/>
  <c r="B67" i="4"/>
  <c r="F61" i="1"/>
  <c r="I66" i="4"/>
  <c r="G66" i="4"/>
  <c r="D66" i="4"/>
  <c r="C66" i="4"/>
  <c r="B66" i="4"/>
  <c r="F65" i="1"/>
  <c r="F59" i="1"/>
  <c r="I65" i="4"/>
  <c r="G65" i="4"/>
  <c r="D65" i="4"/>
  <c r="B65" i="4"/>
  <c r="I64" i="4"/>
  <c r="G64" i="4"/>
  <c r="D64" i="4"/>
  <c r="B64" i="4"/>
  <c r="F58" i="1"/>
  <c r="I63" i="4"/>
  <c r="G63" i="4"/>
  <c r="D63" i="4"/>
  <c r="B63" i="4"/>
  <c r="A14" i="3"/>
  <c r="B57" i="1"/>
  <c r="D57" i="1"/>
  <c r="F57" i="1"/>
  <c r="K53" i="1"/>
  <c r="K54" i="1"/>
  <c r="K55" i="1"/>
  <c r="K56" i="1"/>
  <c r="I62" i="1"/>
  <c r="G62" i="1"/>
  <c r="F56" i="1"/>
  <c r="J61" i="1"/>
  <c r="J61" i="4" s="1"/>
  <c r="I61" i="4"/>
  <c r="G61" i="4"/>
  <c r="F61" i="4"/>
  <c r="D61" i="4"/>
  <c r="B61" i="4"/>
  <c r="F60" i="1"/>
  <c r="E60" i="1" s="1"/>
  <c r="L60" i="1"/>
  <c r="L60" i="4" s="1"/>
  <c r="F54" i="1"/>
  <c r="L54" i="1"/>
  <c r="I60" i="4"/>
  <c r="G60" i="4"/>
  <c r="F60" i="4"/>
  <c r="E60" i="4"/>
  <c r="D60" i="4"/>
  <c r="B60" i="4"/>
  <c r="I59" i="4"/>
  <c r="G59" i="4"/>
  <c r="E59" i="1"/>
  <c r="E59" i="4" s="1"/>
  <c r="D59" i="4"/>
  <c r="B59" i="4"/>
  <c r="F53" i="1"/>
  <c r="K58" i="4"/>
  <c r="J58" i="1"/>
  <c r="J58" i="4" s="1"/>
  <c r="I58" i="4"/>
  <c r="H58" i="1"/>
  <c r="H58" i="4"/>
  <c r="G58" i="4"/>
  <c r="D58" i="4"/>
  <c r="B58" i="4"/>
  <c r="I57" i="1"/>
  <c r="J56" i="1"/>
  <c r="J56" i="4" s="1"/>
  <c r="I52" i="1"/>
  <c r="K48" i="1"/>
  <c r="K49" i="1"/>
  <c r="K50" i="1"/>
  <c r="J50" i="1" s="1"/>
  <c r="J50" i="4"/>
  <c r="K51" i="1"/>
  <c r="I47" i="1"/>
  <c r="I47" i="4"/>
  <c r="K43" i="1"/>
  <c r="K44" i="1"/>
  <c r="K45" i="1"/>
  <c r="K46" i="1"/>
  <c r="I42" i="1"/>
  <c r="K38" i="1"/>
  <c r="J38" i="1"/>
  <c r="J38" i="4" s="1"/>
  <c r="K39" i="1"/>
  <c r="K40" i="1"/>
  <c r="J40" i="1"/>
  <c r="J40" i="4" s="1"/>
  <c r="K41" i="1"/>
  <c r="J41" i="1" s="1"/>
  <c r="I37" i="1"/>
  <c r="K33" i="1"/>
  <c r="K37" i="1" s="1"/>
  <c r="K34" i="1"/>
  <c r="K35" i="1"/>
  <c r="K36" i="1"/>
  <c r="I32" i="1"/>
  <c r="K28" i="1"/>
  <c r="K29" i="1"/>
  <c r="K30" i="1"/>
  <c r="J30" i="1" s="1"/>
  <c r="J30" i="4"/>
  <c r="K31" i="1"/>
  <c r="J31" i="1" s="1"/>
  <c r="H31" i="1"/>
  <c r="I27" i="1"/>
  <c r="K23" i="1"/>
  <c r="K24" i="1"/>
  <c r="K25" i="1"/>
  <c r="K26" i="1"/>
  <c r="J26" i="1" s="1"/>
  <c r="J24" i="1"/>
  <c r="J23" i="1"/>
  <c r="J23" i="4" s="1"/>
  <c r="I22" i="1"/>
  <c r="K18" i="1"/>
  <c r="J18" i="1" s="1"/>
  <c r="J18" i="4"/>
  <c r="K19" i="1"/>
  <c r="K20" i="1"/>
  <c r="K21" i="1"/>
  <c r="K21" i="4"/>
  <c r="J20" i="1"/>
  <c r="G57" i="1"/>
  <c r="G57" i="4" s="1"/>
  <c r="H56" i="1"/>
  <c r="H56" i="4" s="1"/>
  <c r="G52" i="1"/>
  <c r="G52" i="4" s="1"/>
  <c r="G47" i="1"/>
  <c r="H44" i="1"/>
  <c r="H44" i="4" s="1"/>
  <c r="G42" i="1"/>
  <c r="G42" i="4" s="1"/>
  <c r="H40" i="1"/>
  <c r="H38" i="1"/>
  <c r="H38" i="4" s="1"/>
  <c r="G37" i="1"/>
  <c r="G37" i="4" s="1"/>
  <c r="H34" i="1"/>
  <c r="G32" i="1"/>
  <c r="H30" i="1"/>
  <c r="H30" i="4" s="1"/>
  <c r="G27" i="1"/>
  <c r="G27" i="4"/>
  <c r="H26" i="1"/>
  <c r="H25" i="1"/>
  <c r="H25" i="4" s="1"/>
  <c r="H24" i="1"/>
  <c r="G22" i="1"/>
  <c r="G22" i="4"/>
  <c r="H20" i="1"/>
  <c r="H20" i="4" s="1"/>
  <c r="F55" i="1"/>
  <c r="E54" i="1"/>
  <c r="E54" i="4"/>
  <c r="F51" i="1"/>
  <c r="F50" i="1"/>
  <c r="F49" i="1"/>
  <c r="E49" i="1"/>
  <c r="E49" i="4" s="1"/>
  <c r="F48" i="1"/>
  <c r="F46" i="1"/>
  <c r="E46" i="1"/>
  <c r="F45" i="1"/>
  <c r="F44" i="1"/>
  <c r="F43" i="1"/>
  <c r="L43" i="1" s="1"/>
  <c r="E43" i="1"/>
  <c r="E43" i="4"/>
  <c r="F41" i="1"/>
  <c r="E41" i="1"/>
  <c r="F40" i="1"/>
  <c r="L40" i="1" s="1"/>
  <c r="L40" i="4" s="1"/>
  <c r="F39" i="1"/>
  <c r="L39" i="1" s="1"/>
  <c r="F38" i="1"/>
  <c r="F36" i="1"/>
  <c r="F36" i="4" s="1"/>
  <c r="F35" i="1"/>
  <c r="E35" i="1"/>
  <c r="E35" i="4"/>
  <c r="F34" i="1"/>
  <c r="F33" i="1"/>
  <c r="E33" i="1"/>
  <c r="E33" i="4"/>
  <c r="F31" i="1"/>
  <c r="F30" i="1"/>
  <c r="E30" i="1"/>
  <c r="E30" i="4"/>
  <c r="F29" i="1"/>
  <c r="F28" i="1"/>
  <c r="E28" i="1"/>
  <c r="E28" i="4"/>
  <c r="F26" i="1"/>
  <c r="F25" i="1"/>
  <c r="E25" i="1"/>
  <c r="E25" i="4"/>
  <c r="F24" i="1"/>
  <c r="F23" i="1"/>
  <c r="E23" i="1"/>
  <c r="E23" i="4"/>
  <c r="F21" i="1"/>
  <c r="F20" i="1"/>
  <c r="E20" i="1"/>
  <c r="E20" i="4"/>
  <c r="F19" i="1"/>
  <c r="E19" i="1" s="1"/>
  <c r="E19" i="4" s="1"/>
  <c r="F18" i="1"/>
  <c r="E18" i="1"/>
  <c r="E18" i="4" s="1"/>
  <c r="C54" i="1"/>
  <c r="B52" i="1"/>
  <c r="D52" i="1"/>
  <c r="C49" i="1"/>
  <c r="B47" i="1"/>
  <c r="D47" i="1"/>
  <c r="B42" i="1"/>
  <c r="B42" i="4" s="1"/>
  <c r="D42" i="1"/>
  <c r="C41" i="1"/>
  <c r="C41" i="4"/>
  <c r="C39" i="1"/>
  <c r="C39" i="4" s="1"/>
  <c r="B37" i="1"/>
  <c r="D37" i="1"/>
  <c r="F37" i="1"/>
  <c r="F37" i="4"/>
  <c r="C35" i="1"/>
  <c r="C35" i="4"/>
  <c r="C33" i="1"/>
  <c r="C33" i="4"/>
  <c r="B32" i="1"/>
  <c r="D32" i="1"/>
  <c r="F32" i="1"/>
  <c r="C30" i="1"/>
  <c r="C28" i="1"/>
  <c r="B27" i="1"/>
  <c r="B27" i="4"/>
  <c r="D27" i="1"/>
  <c r="C25" i="1"/>
  <c r="C25" i="4"/>
  <c r="C23" i="1"/>
  <c r="C23" i="4" s="1"/>
  <c r="B22" i="1"/>
  <c r="D22" i="1"/>
  <c r="F22" i="1"/>
  <c r="C21" i="1"/>
  <c r="C21" i="4" s="1"/>
  <c r="C20" i="1"/>
  <c r="K13" i="1"/>
  <c r="H13" i="1"/>
  <c r="H13" i="4" s="1"/>
  <c r="K14" i="1"/>
  <c r="K15" i="1"/>
  <c r="K16" i="1"/>
  <c r="G17" i="1"/>
  <c r="H14" i="1"/>
  <c r="H14" i="4" s="1"/>
  <c r="B17" i="1"/>
  <c r="D17" i="1"/>
  <c r="F16" i="1"/>
  <c r="C16" i="1"/>
  <c r="C16" i="4" s="1"/>
  <c r="F15" i="1"/>
  <c r="F14" i="1"/>
  <c r="L14" i="1" s="1"/>
  <c r="C14" i="1"/>
  <c r="C14" i="4" s="1"/>
  <c r="F13" i="1"/>
  <c r="E14" i="1"/>
  <c r="E14" i="4" s="1"/>
  <c r="L12" i="1"/>
  <c r="I17" i="1"/>
  <c r="L7" i="1"/>
  <c r="B3" i="3" s="1"/>
  <c r="M12" i="1"/>
  <c r="J15" i="1"/>
  <c r="J14" i="1"/>
  <c r="L49" i="1"/>
  <c r="L49" i="4" s="1"/>
  <c r="L44" i="1"/>
  <c r="L41" i="1"/>
  <c r="L45" i="1"/>
  <c r="L45" i="4"/>
  <c r="L35" i="1"/>
  <c r="L35" i="4"/>
  <c r="L30" i="1"/>
  <c r="L20" i="1"/>
  <c r="M20" i="1"/>
  <c r="M20" i="4"/>
  <c r="B4" i="2"/>
  <c r="B3" i="2"/>
  <c r="B4" i="3"/>
  <c r="A13" i="3"/>
  <c r="A12" i="3"/>
  <c r="A11" i="3"/>
  <c r="A10" i="3"/>
  <c r="A9" i="3"/>
  <c r="A8" i="3"/>
  <c r="A7" i="3"/>
  <c r="A6" i="3"/>
  <c r="A5" i="3"/>
  <c r="A3" i="3"/>
  <c r="A4" i="3"/>
  <c r="D57" i="4"/>
  <c r="B57" i="4"/>
  <c r="I56" i="4"/>
  <c r="G56" i="4"/>
  <c r="D56" i="4"/>
  <c r="B56" i="4"/>
  <c r="I55" i="4"/>
  <c r="G55" i="4"/>
  <c r="D55" i="4"/>
  <c r="B55" i="4"/>
  <c r="I54" i="4"/>
  <c r="G54" i="4"/>
  <c r="F54" i="4"/>
  <c r="D54" i="4"/>
  <c r="C54" i="4"/>
  <c r="B54" i="4"/>
  <c r="I53" i="4"/>
  <c r="G53" i="4"/>
  <c r="D53" i="4"/>
  <c r="B53" i="4"/>
  <c r="I52" i="4"/>
  <c r="B52" i="4"/>
  <c r="I51" i="4"/>
  <c r="G51" i="4"/>
  <c r="D51" i="4"/>
  <c r="B51" i="4"/>
  <c r="I50" i="4"/>
  <c r="G50" i="4"/>
  <c r="D50" i="4"/>
  <c r="B50" i="4"/>
  <c r="I49" i="4"/>
  <c r="G49" i="4"/>
  <c r="F49" i="4"/>
  <c r="D49" i="4"/>
  <c r="C49" i="4"/>
  <c r="B49" i="4"/>
  <c r="I48" i="4"/>
  <c r="G48" i="4"/>
  <c r="F48" i="4"/>
  <c r="D48" i="4"/>
  <c r="B48" i="4"/>
  <c r="D47" i="4"/>
  <c r="I46" i="4"/>
  <c r="G46" i="4"/>
  <c r="F46" i="4"/>
  <c r="E46" i="4"/>
  <c r="D46" i="4"/>
  <c r="B46" i="4"/>
  <c r="I45" i="4"/>
  <c r="G45" i="4"/>
  <c r="D45" i="4"/>
  <c r="B45" i="4"/>
  <c r="I44" i="4"/>
  <c r="G44" i="4"/>
  <c r="D44" i="4"/>
  <c r="B44" i="4"/>
  <c r="I43" i="4"/>
  <c r="G43" i="4"/>
  <c r="F43" i="4"/>
  <c r="D43" i="4"/>
  <c r="B43" i="4"/>
  <c r="I42" i="4"/>
  <c r="J41" i="4"/>
  <c r="I41" i="4"/>
  <c r="G41" i="4"/>
  <c r="F41" i="4"/>
  <c r="E41" i="4"/>
  <c r="D41" i="4"/>
  <c r="B41" i="4"/>
  <c r="I40" i="4"/>
  <c r="G40" i="4"/>
  <c r="D40" i="4"/>
  <c r="B40" i="4"/>
  <c r="I39" i="4"/>
  <c r="G39" i="4"/>
  <c r="D39" i="4"/>
  <c r="B39" i="4"/>
  <c r="I38" i="4"/>
  <c r="G38" i="4"/>
  <c r="D38" i="4"/>
  <c r="B38" i="4"/>
  <c r="I37" i="4"/>
  <c r="D37" i="4"/>
  <c r="I36" i="4"/>
  <c r="G36" i="4"/>
  <c r="D36" i="4"/>
  <c r="B36" i="4"/>
  <c r="I35" i="4"/>
  <c r="G35" i="4"/>
  <c r="F35" i="4"/>
  <c r="D35" i="4"/>
  <c r="B35" i="4"/>
  <c r="I34" i="4"/>
  <c r="G34" i="4"/>
  <c r="D34" i="4"/>
  <c r="B34" i="4"/>
  <c r="I33" i="4"/>
  <c r="G33" i="4"/>
  <c r="F33" i="4"/>
  <c r="D33" i="4"/>
  <c r="B33" i="4"/>
  <c r="I32" i="4"/>
  <c r="G32" i="4"/>
  <c r="B32" i="4"/>
  <c r="J31" i="4"/>
  <c r="I31" i="4"/>
  <c r="G31" i="4"/>
  <c r="D31" i="4"/>
  <c r="B31" i="4"/>
  <c r="I30" i="4"/>
  <c r="G30" i="4"/>
  <c r="F30" i="4"/>
  <c r="D30" i="4"/>
  <c r="C30" i="4"/>
  <c r="B30" i="4"/>
  <c r="I29" i="4"/>
  <c r="G29" i="4"/>
  <c r="F29" i="4"/>
  <c r="D29" i="4"/>
  <c r="B29" i="4"/>
  <c r="I28" i="4"/>
  <c r="G28" i="4"/>
  <c r="F28" i="4"/>
  <c r="D28" i="4"/>
  <c r="C28" i="4"/>
  <c r="B28" i="4"/>
  <c r="I27" i="4"/>
  <c r="J26" i="4"/>
  <c r="I26" i="4"/>
  <c r="G26" i="4"/>
  <c r="D26" i="4"/>
  <c r="B26" i="4"/>
  <c r="I25" i="4"/>
  <c r="G25" i="4"/>
  <c r="F25" i="4"/>
  <c r="D25" i="4"/>
  <c r="B25" i="4"/>
  <c r="J24" i="4"/>
  <c r="I24" i="4"/>
  <c r="G24" i="4"/>
  <c r="D24" i="4"/>
  <c r="B24" i="4"/>
  <c r="I23" i="4"/>
  <c r="G23" i="4"/>
  <c r="F23" i="4"/>
  <c r="D23" i="4"/>
  <c r="B23" i="4"/>
  <c r="I22" i="4"/>
  <c r="D22" i="4"/>
  <c r="B22" i="4"/>
  <c r="I21" i="4"/>
  <c r="G21" i="4"/>
  <c r="D21" i="4"/>
  <c r="B21" i="4"/>
  <c r="J20" i="4"/>
  <c r="I20" i="4"/>
  <c r="G20" i="4"/>
  <c r="D20" i="4"/>
  <c r="B20" i="4"/>
  <c r="I19" i="4"/>
  <c r="G19" i="4"/>
  <c r="D19" i="4"/>
  <c r="B19" i="4"/>
  <c r="I18" i="4"/>
  <c r="G18" i="4"/>
  <c r="D18" i="4"/>
  <c r="B18" i="4"/>
  <c r="I17" i="4"/>
  <c r="G17" i="4"/>
  <c r="D17" i="4"/>
  <c r="I16" i="4"/>
  <c r="G16" i="4"/>
  <c r="D16" i="4"/>
  <c r="B16" i="4"/>
  <c r="I15" i="4"/>
  <c r="G15" i="4"/>
  <c r="F15" i="4"/>
  <c r="D15" i="4"/>
  <c r="B15" i="4"/>
  <c r="I14" i="4"/>
  <c r="G14" i="4"/>
  <c r="F14" i="4"/>
  <c r="D14" i="4"/>
  <c r="B14" i="4"/>
  <c r="I13" i="4"/>
  <c r="G13" i="4"/>
  <c r="D13" i="4"/>
  <c r="B13" i="4"/>
  <c r="K12" i="4"/>
  <c r="J12" i="4"/>
  <c r="I12" i="4"/>
  <c r="H12" i="4"/>
  <c r="G12" i="4"/>
  <c r="F12" i="4"/>
  <c r="E12" i="4"/>
  <c r="D12" i="4"/>
  <c r="C12" i="4"/>
  <c r="B12" i="4"/>
  <c r="K11" i="4"/>
  <c r="J11" i="4"/>
  <c r="I11" i="4"/>
  <c r="H11" i="4"/>
  <c r="G11" i="4"/>
  <c r="F11" i="4"/>
  <c r="E11" i="4"/>
  <c r="D11" i="4"/>
  <c r="C11" i="4"/>
  <c r="B11" i="4"/>
  <c r="K10" i="4"/>
  <c r="J10" i="4"/>
  <c r="I10" i="4"/>
  <c r="H10" i="4"/>
  <c r="G10" i="4"/>
  <c r="F10" i="4"/>
  <c r="E10" i="4"/>
  <c r="D10" i="4"/>
  <c r="C10" i="4"/>
  <c r="B10" i="4"/>
  <c r="K9" i="4"/>
  <c r="J9" i="4"/>
  <c r="I9" i="4"/>
  <c r="H9" i="4"/>
  <c r="G9" i="4"/>
  <c r="F9" i="4"/>
  <c r="E9" i="4"/>
  <c r="D9" i="4"/>
  <c r="C9" i="4"/>
  <c r="B9" i="4"/>
  <c r="K8" i="4"/>
  <c r="J8" i="4"/>
  <c r="I8" i="4"/>
  <c r="H8" i="4"/>
  <c r="G8" i="4"/>
  <c r="F8" i="4"/>
  <c r="E8" i="4"/>
  <c r="D8" i="4"/>
  <c r="C8" i="4"/>
  <c r="B8" i="4"/>
  <c r="J7" i="4"/>
  <c r="H7" i="4"/>
  <c r="E7" i="4"/>
  <c r="C7" i="4"/>
  <c r="J6" i="4"/>
  <c r="H6" i="4"/>
  <c r="E6" i="4"/>
  <c r="C6" i="4"/>
  <c r="J5" i="4"/>
  <c r="H5" i="4"/>
  <c r="E5" i="4"/>
  <c r="C5" i="4"/>
  <c r="J4" i="4"/>
  <c r="H4" i="4"/>
  <c r="E4" i="4"/>
  <c r="C4" i="4"/>
  <c r="J3" i="4"/>
  <c r="H3" i="4"/>
  <c r="E3" i="4"/>
  <c r="C3" i="4"/>
  <c r="A57" i="4"/>
  <c r="A56" i="4"/>
  <c r="A55" i="4"/>
  <c r="A54" i="4"/>
  <c r="A53" i="4"/>
  <c r="A52" i="4"/>
  <c r="A51" i="4"/>
  <c r="A50" i="4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M16" i="4"/>
  <c r="A16" i="4"/>
  <c r="M15" i="4"/>
  <c r="A15" i="4"/>
  <c r="M14" i="4"/>
  <c r="A14" i="4"/>
  <c r="M13" i="4"/>
  <c r="A13" i="4"/>
  <c r="M12" i="4"/>
  <c r="L12" i="4"/>
  <c r="A12" i="4"/>
  <c r="M11" i="4"/>
  <c r="L11" i="4"/>
  <c r="A11" i="4"/>
  <c r="M10" i="4"/>
  <c r="L10" i="4"/>
  <c r="A10" i="4"/>
  <c r="M9" i="4"/>
  <c r="L9" i="4"/>
  <c r="A9" i="4"/>
  <c r="M8" i="4"/>
  <c r="L8" i="4"/>
  <c r="A8" i="4"/>
  <c r="M7" i="4"/>
  <c r="L7" i="4"/>
  <c r="K7" i="4"/>
  <c r="I7" i="4"/>
  <c r="G7" i="4"/>
  <c r="F7" i="4"/>
  <c r="D7" i="4"/>
  <c r="B7" i="4"/>
  <c r="A7" i="4"/>
  <c r="M6" i="4"/>
  <c r="L6" i="4"/>
  <c r="K6" i="4"/>
  <c r="I6" i="4"/>
  <c r="G6" i="4"/>
  <c r="F6" i="4"/>
  <c r="D6" i="4"/>
  <c r="B6" i="4"/>
  <c r="A6" i="4"/>
  <c r="M5" i="4"/>
  <c r="L5" i="4"/>
  <c r="K5" i="4"/>
  <c r="I5" i="4"/>
  <c r="G5" i="4"/>
  <c r="F5" i="4"/>
  <c r="D5" i="4"/>
  <c r="B5" i="4"/>
  <c r="A5" i="4"/>
  <c r="M4" i="4"/>
  <c r="L4" i="4"/>
  <c r="K4" i="4"/>
  <c r="I4" i="4"/>
  <c r="G4" i="4"/>
  <c r="F4" i="4"/>
  <c r="D4" i="4"/>
  <c r="B4" i="4"/>
  <c r="A4" i="4"/>
  <c r="M3" i="4"/>
  <c r="L3" i="4"/>
  <c r="K3" i="4"/>
  <c r="I3" i="4"/>
  <c r="G3" i="4"/>
  <c r="F3" i="4"/>
  <c r="D3" i="4"/>
  <c r="B3" i="4"/>
  <c r="A3" i="4"/>
  <c r="J15" i="4"/>
  <c r="K14" i="4"/>
  <c r="J14" i="4"/>
  <c r="K13" i="4"/>
  <c r="L14" i="4"/>
  <c r="F20" i="4"/>
  <c r="C20" i="4"/>
  <c r="F19" i="4"/>
  <c r="F18" i="4"/>
  <c r="K55" i="4"/>
  <c r="K50" i="4"/>
  <c r="K48" i="4"/>
  <c r="K46" i="4"/>
  <c r="K44" i="4"/>
  <c r="K43" i="4"/>
  <c r="K41" i="4"/>
  <c r="K40" i="4"/>
  <c r="H40" i="4"/>
  <c r="K38" i="4"/>
  <c r="K36" i="4"/>
  <c r="K34" i="4"/>
  <c r="H34" i="4"/>
  <c r="K31" i="4"/>
  <c r="H31" i="4"/>
  <c r="K30" i="4"/>
  <c r="K29" i="4"/>
  <c r="K26" i="4"/>
  <c r="H26" i="4"/>
  <c r="K24" i="4"/>
  <c r="H24" i="4"/>
  <c r="K20" i="4"/>
  <c r="K18" i="4"/>
  <c r="L54" i="4"/>
  <c r="L44" i="4"/>
  <c r="L41" i="4"/>
  <c r="L30" i="4"/>
  <c r="L20" i="4"/>
  <c r="L100" i="1"/>
  <c r="L73" i="1"/>
  <c r="L73" i="4"/>
  <c r="E73" i="1"/>
  <c r="E73" i="4"/>
  <c r="C72" i="1"/>
  <c r="C72" i="4"/>
  <c r="B72" i="4"/>
  <c r="L78" i="1"/>
  <c r="M78" i="1" s="1"/>
  <c r="M78" i="4" s="1"/>
  <c r="E80" i="1"/>
  <c r="E80" i="4" s="1"/>
  <c r="F82" i="4"/>
  <c r="C82" i="1"/>
  <c r="C82" i="4" s="1"/>
  <c r="C83" i="1"/>
  <c r="C83" i="4"/>
  <c r="E83" i="1"/>
  <c r="E83" i="4" s="1"/>
  <c r="L83" i="1"/>
  <c r="F83" i="4"/>
  <c r="L91" i="1"/>
  <c r="C91" i="1"/>
  <c r="C91" i="4" s="1"/>
  <c r="F91" i="4"/>
  <c r="E91" i="4"/>
  <c r="E97" i="1"/>
  <c r="E97" i="4" s="1"/>
  <c r="H93" i="1"/>
  <c r="H93" i="4"/>
  <c r="K93" i="4"/>
  <c r="J93" i="1"/>
  <c r="J93" i="4" s="1"/>
  <c r="I97" i="4"/>
  <c r="E96" i="1"/>
  <c r="E96" i="4" s="1"/>
  <c r="C96" i="1"/>
  <c r="C96" i="4"/>
  <c r="L98" i="1"/>
  <c r="C98" i="1"/>
  <c r="C98" i="4"/>
  <c r="F98" i="4"/>
  <c r="E98" i="1"/>
  <c r="E98" i="4" s="1"/>
  <c r="I102" i="4"/>
  <c r="I67" i="4"/>
  <c r="L64" i="1"/>
  <c r="L71" i="1"/>
  <c r="L71" i="4" s="1"/>
  <c r="E71" i="1"/>
  <c r="E71" i="4"/>
  <c r="C73" i="1"/>
  <c r="C73" i="4"/>
  <c r="I77" i="4"/>
  <c r="C77" i="1"/>
  <c r="C77" i="4" s="1"/>
  <c r="B77" i="4"/>
  <c r="E74" i="1"/>
  <c r="E74" i="4" s="1"/>
  <c r="J76" i="1"/>
  <c r="J76" i="4" s="1"/>
  <c r="H76" i="1"/>
  <c r="H76" i="4" s="1"/>
  <c r="C76" i="1"/>
  <c r="C76" i="4"/>
  <c r="L76" i="1"/>
  <c r="F76" i="4"/>
  <c r="F80" i="4"/>
  <c r="L81" i="1"/>
  <c r="L81" i="4" s="1"/>
  <c r="F81" i="4"/>
  <c r="E82" i="1"/>
  <c r="E82" i="4" s="1"/>
  <c r="J86" i="1"/>
  <c r="J86" i="4" s="1"/>
  <c r="H86" i="1"/>
  <c r="H86" i="4" s="1"/>
  <c r="L88" i="1"/>
  <c r="C88" i="1"/>
  <c r="C88" i="4"/>
  <c r="K89" i="4"/>
  <c r="H89" i="1"/>
  <c r="H89" i="4"/>
  <c r="K91" i="4"/>
  <c r="H91" i="1"/>
  <c r="H91" i="4" s="1"/>
  <c r="J91" i="1"/>
  <c r="J91" i="4"/>
  <c r="D97" i="4"/>
  <c r="L96" i="1"/>
  <c r="E94" i="1"/>
  <c r="E94" i="4"/>
  <c r="C94" i="1"/>
  <c r="C94" i="4" s="1"/>
  <c r="G102" i="4"/>
  <c r="K92" i="1"/>
  <c r="J88" i="1"/>
  <c r="J88" i="4"/>
  <c r="K88" i="4"/>
  <c r="B92" i="4"/>
  <c r="C97" i="1"/>
  <c r="C97" i="4" s="1"/>
  <c r="L99" i="1"/>
  <c r="L99" i="4"/>
  <c r="K99" i="4"/>
  <c r="H99" i="1"/>
  <c r="H99" i="4" s="1"/>
  <c r="J98" i="1"/>
  <c r="J98" i="4"/>
  <c r="L96" i="4"/>
  <c r="L88" i="4"/>
  <c r="M88" i="1"/>
  <c r="M88" i="4" s="1"/>
  <c r="L64" i="4"/>
  <c r="L83" i="4"/>
  <c r="F97" i="4"/>
  <c r="L101" i="1"/>
  <c r="F107" i="1"/>
  <c r="F107" i="4"/>
  <c r="B107" i="4"/>
  <c r="D107" i="4"/>
  <c r="I107" i="4"/>
  <c r="E107" i="1"/>
  <c r="E107" i="4" s="1"/>
  <c r="F112" i="1"/>
  <c r="F112" i="4" s="1"/>
  <c r="K112" i="1"/>
  <c r="K112" i="4" s="1"/>
  <c r="K109" i="4"/>
  <c r="F110" i="4"/>
  <c r="H112" i="1"/>
  <c r="H112" i="4" s="1"/>
  <c r="K111" i="4"/>
  <c r="L111" i="1"/>
  <c r="F117" i="1"/>
  <c r="C117" i="1" s="1"/>
  <c r="F117" i="4"/>
  <c r="C22" i="1"/>
  <c r="C22" i="4"/>
  <c r="F22" i="4"/>
  <c r="F32" i="4"/>
  <c r="J34" i="1"/>
  <c r="J34" i="4"/>
  <c r="J44" i="1"/>
  <c r="J44" i="4"/>
  <c r="G62" i="4"/>
  <c r="I62" i="4"/>
  <c r="C70" i="1"/>
  <c r="C70" i="4"/>
  <c r="F70" i="4"/>
  <c r="G72" i="4"/>
  <c r="I72" i="4"/>
  <c r="K101" i="4"/>
  <c r="E103" i="1"/>
  <c r="E103" i="4" s="1"/>
  <c r="L110" i="4"/>
  <c r="J118" i="1"/>
  <c r="J118" i="4"/>
  <c r="L74" i="1"/>
  <c r="L74" i="4" s="1"/>
  <c r="D82" i="4"/>
  <c r="K83" i="4"/>
  <c r="H83" i="1"/>
  <c r="H83" i="4" s="1"/>
  <c r="J85" i="1"/>
  <c r="J85" i="4" s="1"/>
  <c r="E88" i="1"/>
  <c r="E88" i="4"/>
  <c r="H98" i="1"/>
  <c r="H98" i="4"/>
  <c r="C100" i="1"/>
  <c r="C100" i="4" s="1"/>
  <c r="H103" i="1"/>
  <c r="H103" i="4"/>
  <c r="E110" i="1"/>
  <c r="E110" i="4"/>
  <c r="C110" i="1"/>
  <c r="C110" i="4"/>
  <c r="J110" i="1"/>
  <c r="J110" i="4"/>
  <c r="H111" i="1"/>
  <c r="H111" i="4"/>
  <c r="C111" i="1"/>
  <c r="C111" i="4"/>
  <c r="L114" i="1"/>
  <c r="H114" i="1"/>
  <c r="H114" i="4" s="1"/>
  <c r="L115" i="1"/>
  <c r="L115" i="4" s="1"/>
  <c r="H115" i="1"/>
  <c r="H115" i="4"/>
  <c r="H116" i="1"/>
  <c r="H116" i="4" s="1"/>
  <c r="J114" i="1"/>
  <c r="J114" i="4"/>
  <c r="K114" i="4"/>
  <c r="J115" i="1"/>
  <c r="J115" i="4" s="1"/>
  <c r="M115" i="1"/>
  <c r="M115" i="4" s="1"/>
  <c r="F122" i="1"/>
  <c r="C122" i="1"/>
  <c r="C122" i="4"/>
  <c r="E122" i="1"/>
  <c r="E122" i="4" s="1"/>
  <c r="F127" i="1"/>
  <c r="E127" i="1" s="1"/>
  <c r="E127" i="4" s="1"/>
  <c r="C127" i="1"/>
  <c r="C127" i="4"/>
  <c r="F127" i="4"/>
  <c r="F128" i="4"/>
  <c r="F132" i="1"/>
  <c r="F132" i="4"/>
  <c r="C132" i="1"/>
  <c r="C132" i="4" s="1"/>
  <c r="F129" i="4"/>
  <c r="F130" i="4"/>
  <c r="H131" i="1"/>
  <c r="H131" i="4"/>
  <c r="E132" i="1"/>
  <c r="E132" i="4"/>
  <c r="F122" i="4"/>
  <c r="L114" i="4"/>
  <c r="E117" i="1"/>
  <c r="E117" i="4"/>
  <c r="C117" i="4"/>
  <c r="L112" i="1"/>
  <c r="K102" i="4"/>
  <c r="J102" i="1"/>
  <c r="J102" i="4"/>
  <c r="H102" i="1"/>
  <c r="H102" i="4" s="1"/>
  <c r="M54" i="1"/>
  <c r="M54" i="4"/>
  <c r="C44" i="1"/>
  <c r="C44" i="4"/>
  <c r="C46" i="1"/>
  <c r="C46" i="4"/>
  <c r="H18" i="1"/>
  <c r="H18" i="4"/>
  <c r="H28" i="1"/>
  <c r="H28" i="4"/>
  <c r="K47" i="1"/>
  <c r="J47" i="1" s="1"/>
  <c r="J47" i="4" s="1"/>
  <c r="F64" i="4"/>
  <c r="J66" i="1"/>
  <c r="J66" i="4" s="1"/>
  <c r="K61" i="4"/>
  <c r="H61" i="1"/>
  <c r="H61" i="4" s="1"/>
  <c r="K62" i="1"/>
  <c r="K59" i="4"/>
  <c r="H59" i="1"/>
  <c r="H59" i="4" s="1"/>
  <c r="J70" i="1"/>
  <c r="J70" i="4"/>
  <c r="K70" i="4"/>
  <c r="L69" i="1"/>
  <c r="L69" i="4" s="1"/>
  <c r="J69" i="1"/>
  <c r="J69" i="4"/>
  <c r="H75" i="1"/>
  <c r="H75" i="4" s="1"/>
  <c r="J75" i="1"/>
  <c r="J75" i="4"/>
  <c r="K80" i="4"/>
  <c r="J80" i="1"/>
  <c r="J80" i="4"/>
  <c r="K85" i="4"/>
  <c r="C84" i="1"/>
  <c r="C84" i="4" s="1"/>
  <c r="E84" i="1"/>
  <c r="E84" i="4" s="1"/>
  <c r="J94" i="1"/>
  <c r="J94" i="4"/>
  <c r="H94" i="1"/>
  <c r="H94" i="4" s="1"/>
  <c r="L94" i="1"/>
  <c r="L94" i="4" s="1"/>
  <c r="J103" i="1"/>
  <c r="J103" i="4"/>
  <c r="K103" i="4"/>
  <c r="J21" i="1"/>
  <c r="J21" i="4"/>
  <c r="H21" i="1"/>
  <c r="H21" i="4" s="1"/>
  <c r="H62" i="1"/>
  <c r="H62" i="4" s="1"/>
  <c r="K57" i="1"/>
  <c r="J54" i="1"/>
  <c r="J54" i="4"/>
  <c r="L63" i="1"/>
  <c r="E63" i="1"/>
  <c r="E63" i="4"/>
  <c r="K66" i="4"/>
  <c r="H66" i="1"/>
  <c r="H66" i="4"/>
  <c r="K64" i="4"/>
  <c r="H64" i="1"/>
  <c r="H64" i="4" s="1"/>
  <c r="K71" i="4"/>
  <c r="H71" i="1"/>
  <c r="H71" i="4"/>
  <c r="H74" i="1"/>
  <c r="H74" i="4"/>
  <c r="K74" i="4"/>
  <c r="J81" i="1"/>
  <c r="J81" i="4" s="1"/>
  <c r="K81" i="4"/>
  <c r="H81" i="1"/>
  <c r="H81" i="4" s="1"/>
  <c r="K100" i="4"/>
  <c r="H100" i="1"/>
  <c r="H100" i="4"/>
  <c r="J100" i="1"/>
  <c r="J100" i="4"/>
  <c r="C106" i="1"/>
  <c r="C106" i="4" s="1"/>
  <c r="E106" i="1"/>
  <c r="E106" i="4" s="1"/>
  <c r="F106" i="4"/>
  <c r="K108" i="4"/>
  <c r="H108" i="1"/>
  <c r="H108" i="4"/>
  <c r="J131" i="1"/>
  <c r="J131" i="4"/>
  <c r="K131" i="4"/>
  <c r="J96" i="1"/>
  <c r="J96" i="4" s="1"/>
  <c r="H96" i="1"/>
  <c r="H96" i="4" s="1"/>
  <c r="H101" i="1"/>
  <c r="H101" i="4" s="1"/>
  <c r="J101" i="1"/>
  <c r="J101" i="4"/>
  <c r="C104" i="1"/>
  <c r="C104" i="4" s="1"/>
  <c r="F104" i="4"/>
  <c r="L108" i="1"/>
  <c r="L108" i="4"/>
  <c r="H113" i="1"/>
  <c r="H113" i="4"/>
  <c r="H120" i="1"/>
  <c r="H120" i="4"/>
  <c r="K122" i="1"/>
  <c r="J120" i="1"/>
  <c r="J120" i="4"/>
  <c r="K120" i="4"/>
  <c r="L119" i="4"/>
  <c r="M119" i="1"/>
  <c r="M119" i="4"/>
  <c r="L123" i="1"/>
  <c r="F125" i="4"/>
  <c r="H129" i="1"/>
  <c r="H129" i="4"/>
  <c r="K129" i="4"/>
  <c r="K132" i="1"/>
  <c r="L131" i="1"/>
  <c r="M131" i="1" s="1"/>
  <c r="M131" i="4" s="1"/>
  <c r="L120" i="1"/>
  <c r="M120" i="1" s="1"/>
  <c r="M120" i="4" s="1"/>
  <c r="L121" i="1"/>
  <c r="J124" i="1"/>
  <c r="J124" i="4"/>
  <c r="J125" i="1"/>
  <c r="J125" i="4" s="1"/>
  <c r="J126" i="1"/>
  <c r="J126" i="4"/>
  <c r="H128" i="1"/>
  <c r="H128" i="4" s="1"/>
  <c r="L120" i="4"/>
  <c r="H122" i="1"/>
  <c r="H122" i="4"/>
  <c r="K122" i="4"/>
  <c r="K62" i="4"/>
  <c r="J62" i="1"/>
  <c r="J62" i="4"/>
  <c r="L122" i="1"/>
  <c r="J132" i="1"/>
  <c r="J132" i="4"/>
  <c r="L63" i="4"/>
  <c r="H57" i="1"/>
  <c r="H57" i="4" s="1"/>
  <c r="L57" i="1"/>
  <c r="K57" i="4"/>
  <c r="M69" i="1"/>
  <c r="M69" i="4" s="1"/>
  <c r="M74" i="1"/>
  <c r="M74" i="4"/>
  <c r="K37" i="4"/>
  <c r="B13" i="2"/>
  <c r="I137" i="4"/>
  <c r="F137" i="1"/>
  <c r="F137" i="4" s="1"/>
  <c r="L106" i="4"/>
  <c r="M81" i="1"/>
  <c r="M81" i="4" s="1"/>
  <c r="L43" i="4"/>
  <c r="C13" i="1"/>
  <c r="C13" i="4" s="1"/>
  <c r="F13" i="4"/>
  <c r="E13" i="1"/>
  <c r="E13" i="4" s="1"/>
  <c r="C15" i="1"/>
  <c r="C15" i="4"/>
  <c r="E15" i="1"/>
  <c r="E15" i="4" s="1"/>
  <c r="B17" i="4"/>
  <c r="B37" i="4"/>
  <c r="C37" i="1"/>
  <c r="C37" i="4"/>
  <c r="E21" i="1"/>
  <c r="E21" i="4" s="1"/>
  <c r="L21" i="1"/>
  <c r="E24" i="1"/>
  <c r="E24" i="4"/>
  <c r="C24" i="1"/>
  <c r="C24" i="4"/>
  <c r="F24" i="4"/>
  <c r="E26" i="1"/>
  <c r="E26" i="4" s="1"/>
  <c r="C26" i="1"/>
  <c r="C26" i="4" s="1"/>
  <c r="L26" i="1"/>
  <c r="F26" i="4"/>
  <c r="E29" i="1"/>
  <c r="E29" i="4" s="1"/>
  <c r="L29" i="1"/>
  <c r="E31" i="1"/>
  <c r="E31" i="4"/>
  <c r="L31" i="1"/>
  <c r="F31" i="4"/>
  <c r="E34" i="1"/>
  <c r="E34" i="4"/>
  <c r="C34" i="1"/>
  <c r="C34" i="4" s="1"/>
  <c r="L34" i="1"/>
  <c r="F34" i="4"/>
  <c r="E36" i="1"/>
  <c r="E36" i="4" s="1"/>
  <c r="C36" i="1"/>
  <c r="C36" i="4"/>
  <c r="L36" i="1"/>
  <c r="E40" i="1"/>
  <c r="E40" i="4" s="1"/>
  <c r="C40" i="1"/>
  <c r="C40" i="4"/>
  <c r="F40" i="4"/>
  <c r="C45" i="1"/>
  <c r="C45" i="4"/>
  <c r="E48" i="1"/>
  <c r="E48" i="4"/>
  <c r="C48" i="1"/>
  <c r="C48" i="4"/>
  <c r="L48" i="1"/>
  <c r="E50" i="1"/>
  <c r="E50" i="4"/>
  <c r="C50" i="1"/>
  <c r="C50" i="4" s="1"/>
  <c r="F50" i="4"/>
  <c r="J25" i="1"/>
  <c r="J25" i="4"/>
  <c r="K25" i="4"/>
  <c r="J29" i="1"/>
  <c r="J29" i="4"/>
  <c r="H29" i="1"/>
  <c r="H29" i="4"/>
  <c r="H45" i="1"/>
  <c r="H45" i="4"/>
  <c r="J45" i="1"/>
  <c r="J45" i="4"/>
  <c r="K45" i="4"/>
  <c r="K52" i="1"/>
  <c r="K52" i="4" s="1"/>
  <c r="J49" i="1"/>
  <c r="J49" i="4"/>
  <c r="H49" i="1"/>
  <c r="H49" i="4"/>
  <c r="K49" i="4"/>
  <c r="L53" i="1"/>
  <c r="E53" i="1"/>
  <c r="E53" i="4"/>
  <c r="E56" i="1"/>
  <c r="E56" i="4" s="1"/>
  <c r="C56" i="1"/>
  <c r="C56" i="4" s="1"/>
  <c r="F56" i="4"/>
  <c r="L58" i="1"/>
  <c r="F58" i="4"/>
  <c r="C58" i="1"/>
  <c r="C58" i="4"/>
  <c r="E58" i="1"/>
  <c r="E58" i="4" s="1"/>
  <c r="E66" i="1"/>
  <c r="E66" i="4"/>
  <c r="L66" i="1"/>
  <c r="L66" i="4" s="1"/>
  <c r="F66" i="4"/>
  <c r="F67" i="1"/>
  <c r="E67" i="1"/>
  <c r="E67" i="4"/>
  <c r="E78" i="1"/>
  <c r="E78" i="4" s="1"/>
  <c r="C78" i="1"/>
  <c r="C78" i="4"/>
  <c r="K82" i="1"/>
  <c r="H82" i="1" s="1"/>
  <c r="H82" i="4" s="1"/>
  <c r="J78" i="1"/>
  <c r="J78" i="4"/>
  <c r="K78" i="4"/>
  <c r="L79" i="1"/>
  <c r="L79" i="4" s="1"/>
  <c r="F79" i="4"/>
  <c r="C79" i="1"/>
  <c r="C79" i="4"/>
  <c r="E79" i="1"/>
  <c r="E79" i="4" s="1"/>
  <c r="D87" i="4"/>
  <c r="F87" i="1"/>
  <c r="F90" i="4"/>
  <c r="C90" i="1"/>
  <c r="C90" i="4" s="1"/>
  <c r="B102" i="4"/>
  <c r="F102" i="1"/>
  <c r="F102" i="4" s="1"/>
  <c r="H104" i="1"/>
  <c r="H104" i="4"/>
  <c r="K104" i="4"/>
  <c r="J104" i="1"/>
  <c r="J104" i="4" s="1"/>
  <c r="J113" i="1"/>
  <c r="J113" i="4"/>
  <c r="L113" i="1"/>
  <c r="L113" i="4" s="1"/>
  <c r="K113" i="4"/>
  <c r="H123" i="1"/>
  <c r="H123" i="4"/>
  <c r="K127" i="1"/>
  <c r="K125" i="4"/>
  <c r="H125" i="1"/>
  <c r="H125" i="4"/>
  <c r="L125" i="1"/>
  <c r="L125" i="4" s="1"/>
  <c r="M99" i="1"/>
  <c r="M99" i="4" s="1"/>
  <c r="L123" i="4"/>
  <c r="K123" i="4"/>
  <c r="J123" i="1"/>
  <c r="J123" i="4" s="1"/>
  <c r="E85" i="1"/>
  <c r="E85" i="4" s="1"/>
  <c r="K106" i="4"/>
  <c r="J106" i="1"/>
  <c r="J106" i="4" s="1"/>
  <c r="H106" i="1"/>
  <c r="H106" i="4"/>
  <c r="M60" i="1"/>
  <c r="M60" i="4" s="1"/>
  <c r="C32" i="1"/>
  <c r="C32" i="4"/>
  <c r="M111" i="1"/>
  <c r="M111" i="4" s="1"/>
  <c r="L111" i="4"/>
  <c r="C112" i="1"/>
  <c r="C112" i="4" s="1"/>
  <c r="M83" i="1"/>
  <c r="M83" i="4" s="1"/>
  <c r="F78" i="4"/>
  <c r="H78" i="1"/>
  <c r="H78" i="4" s="1"/>
  <c r="F21" i="4"/>
  <c r="D32" i="4"/>
  <c r="F53" i="4"/>
  <c r="L25" i="1"/>
  <c r="L24" i="1"/>
  <c r="M45" i="1"/>
  <c r="M45" i="4" s="1"/>
  <c r="L50" i="1"/>
  <c r="L13" i="1"/>
  <c r="L13" i="4" s="1"/>
  <c r="L15" i="1"/>
  <c r="L15" i="4" s="1"/>
  <c r="J13" i="1"/>
  <c r="J13" i="4"/>
  <c r="F17" i="1"/>
  <c r="F17" i="4" s="1"/>
  <c r="H15" i="1"/>
  <c r="H15" i="4"/>
  <c r="K15" i="4"/>
  <c r="C29" i="1"/>
  <c r="C29" i="4" s="1"/>
  <c r="C31" i="1"/>
  <c r="C31" i="4" s="1"/>
  <c r="F42" i="1"/>
  <c r="L42" i="1" s="1"/>
  <c r="L42" i="4" s="1"/>
  <c r="D42" i="4"/>
  <c r="C43" i="1"/>
  <c r="C43" i="4" s="1"/>
  <c r="F52" i="1"/>
  <c r="D52" i="4"/>
  <c r="C53" i="1"/>
  <c r="C53" i="4" s="1"/>
  <c r="E38" i="1"/>
  <c r="E38" i="4" s="1"/>
  <c r="C38" i="1"/>
  <c r="C38" i="4" s="1"/>
  <c r="J35" i="1"/>
  <c r="J35" i="4" s="1"/>
  <c r="H35" i="1"/>
  <c r="H35" i="4" s="1"/>
  <c r="K35" i="4"/>
  <c r="K42" i="1"/>
  <c r="J39" i="1"/>
  <c r="J39" i="4" s="1"/>
  <c r="H39" i="1"/>
  <c r="H39" i="4" s="1"/>
  <c r="K39" i="4"/>
  <c r="H54" i="1"/>
  <c r="H54" i="4" s="1"/>
  <c r="K54" i="4"/>
  <c r="L61" i="1"/>
  <c r="E61" i="1"/>
  <c r="E61" i="4" s="1"/>
  <c r="C61" i="1"/>
  <c r="C61" i="4" s="1"/>
  <c r="D67" i="4"/>
  <c r="J63" i="1"/>
  <c r="J63" i="4"/>
  <c r="K63" i="4"/>
  <c r="E72" i="1"/>
  <c r="E72" i="4" s="1"/>
  <c r="F72" i="4"/>
  <c r="E77" i="1"/>
  <c r="E77" i="4" s="1"/>
  <c r="F77" i="4"/>
  <c r="K75" i="4"/>
  <c r="K77" i="1"/>
  <c r="H77" i="1" s="1"/>
  <c r="H77" i="4" s="1"/>
  <c r="L75" i="1"/>
  <c r="E81" i="1"/>
  <c r="E81" i="4"/>
  <c r="C81" i="1"/>
  <c r="C81" i="4" s="1"/>
  <c r="I82" i="4"/>
  <c r="L80" i="1"/>
  <c r="H80" i="1"/>
  <c r="H80" i="4" s="1"/>
  <c r="E90" i="1"/>
  <c r="E90" i="4"/>
  <c r="F99" i="4"/>
  <c r="E99" i="1"/>
  <c r="E99" i="4" s="1"/>
  <c r="C99" i="1"/>
  <c r="C99" i="4" s="1"/>
  <c r="L104" i="1"/>
  <c r="L104" i="4" s="1"/>
  <c r="E104" i="1"/>
  <c r="E104" i="4" s="1"/>
  <c r="L129" i="1"/>
  <c r="C129" i="1"/>
  <c r="C129" i="4"/>
  <c r="E129" i="1"/>
  <c r="E129" i="4" s="1"/>
  <c r="L70" i="1"/>
  <c r="E70" i="1"/>
  <c r="E70" i="4"/>
  <c r="K65" i="4"/>
  <c r="H65" i="1"/>
  <c r="H65" i="4" s="1"/>
  <c r="L68" i="1"/>
  <c r="E68" i="1"/>
  <c r="E68" i="4"/>
  <c r="K68" i="4"/>
  <c r="H68" i="1"/>
  <c r="H68" i="4" s="1"/>
  <c r="K69" i="4"/>
  <c r="J83" i="1"/>
  <c r="J83" i="4" s="1"/>
  <c r="E86" i="1"/>
  <c r="E86" i="4"/>
  <c r="C86" i="1"/>
  <c r="C86" i="4" s="1"/>
  <c r="H95" i="1"/>
  <c r="H95" i="4" s="1"/>
  <c r="L134" i="1"/>
  <c r="M139" i="1" s="1"/>
  <c r="C134" i="1"/>
  <c r="C134" i="4"/>
  <c r="F134" i="4"/>
  <c r="E134" i="1"/>
  <c r="E134" i="4" s="1"/>
  <c r="L135" i="1"/>
  <c r="C135" i="1"/>
  <c r="C135" i="4"/>
  <c r="E135" i="1"/>
  <c r="E135" i="4"/>
  <c r="F135" i="4"/>
  <c r="F121" i="4"/>
  <c r="E121" i="1"/>
  <c r="E121" i="4"/>
  <c r="L124" i="1"/>
  <c r="C124" i="1"/>
  <c r="C124" i="4" s="1"/>
  <c r="E124" i="1"/>
  <c r="E124" i="4" s="1"/>
  <c r="F124" i="4"/>
  <c r="F126" i="4"/>
  <c r="L126" i="1"/>
  <c r="L126" i="4" s="1"/>
  <c r="L133" i="1"/>
  <c r="M138" i="1" s="1"/>
  <c r="M138" i="4" s="1"/>
  <c r="C133" i="1"/>
  <c r="C133" i="4" s="1"/>
  <c r="E133" i="1"/>
  <c r="E133" i="4" s="1"/>
  <c r="F133" i="4"/>
  <c r="K134" i="4"/>
  <c r="H134" i="1"/>
  <c r="H134" i="4" s="1"/>
  <c r="H119" i="1"/>
  <c r="H119" i="4"/>
  <c r="K133" i="4"/>
  <c r="J135" i="1"/>
  <c r="J135" i="4"/>
  <c r="C137" i="1"/>
  <c r="C137" i="4" s="1"/>
  <c r="M126" i="1"/>
  <c r="M126" i="4" s="1"/>
  <c r="L75" i="4"/>
  <c r="K42" i="4"/>
  <c r="J42" i="1"/>
  <c r="J42" i="4" s="1"/>
  <c r="H42" i="1"/>
  <c r="H42" i="4"/>
  <c r="L52" i="1"/>
  <c r="L25" i="4"/>
  <c r="J127" i="1"/>
  <c r="J127" i="4" s="1"/>
  <c r="M63" i="1"/>
  <c r="M63" i="4" s="1"/>
  <c r="M53" i="1"/>
  <c r="M53" i="4"/>
  <c r="L53" i="4"/>
  <c r="J52" i="1"/>
  <c r="J52" i="4" s="1"/>
  <c r="E52" i="1"/>
  <c r="E52" i="4"/>
  <c r="M48" i="1"/>
  <c r="M48" i="4" s="1"/>
  <c r="L48" i="4"/>
  <c r="M36" i="1"/>
  <c r="M36" i="4"/>
  <c r="L36" i="4"/>
  <c r="M41" i="1"/>
  <c r="M41" i="4"/>
  <c r="L34" i="4"/>
  <c r="M34" i="1"/>
  <c r="M34" i="4" s="1"/>
  <c r="L31" i="4"/>
  <c r="M31" i="1"/>
  <c r="M31" i="4" s="1"/>
  <c r="L29" i="4"/>
  <c r="M29" i="1"/>
  <c r="M29" i="4" s="1"/>
  <c r="L133" i="4"/>
  <c r="M124" i="1"/>
  <c r="M124" i="4"/>
  <c r="L124" i="4"/>
  <c r="M134" i="1"/>
  <c r="M134" i="4" s="1"/>
  <c r="L134" i="4"/>
  <c r="L68" i="4"/>
  <c r="M73" i="1"/>
  <c r="M73" i="4" s="1"/>
  <c r="M68" i="1"/>
  <c r="M68" i="4" s="1"/>
  <c r="L70" i="4"/>
  <c r="M129" i="1"/>
  <c r="M129" i="4" s="1"/>
  <c r="L129" i="4"/>
  <c r="L80" i="4"/>
  <c r="M80" i="1"/>
  <c r="M80" i="4" s="1"/>
  <c r="K77" i="4"/>
  <c r="J77" i="1"/>
  <c r="J77" i="4" s="1"/>
  <c r="L61" i="4"/>
  <c r="M39" i="1"/>
  <c r="M39" i="4"/>
  <c r="E42" i="1"/>
  <c r="E42" i="4" s="1"/>
  <c r="L50" i="4"/>
  <c r="M50" i="1"/>
  <c r="M50" i="4" s="1"/>
  <c r="M40" i="1"/>
  <c r="M40" i="4" s="1"/>
  <c r="M30" i="1"/>
  <c r="M30" i="4" s="1"/>
  <c r="L24" i="4"/>
  <c r="M125" i="1"/>
  <c r="M125" i="4" s="1"/>
  <c r="C87" i="1"/>
  <c r="C87" i="4" s="1"/>
  <c r="F87" i="4"/>
  <c r="F67" i="4"/>
  <c r="C67" i="1"/>
  <c r="C67" i="4" s="1"/>
  <c r="L26" i="4"/>
  <c r="M26" i="1"/>
  <c r="M26" i="4" s="1"/>
  <c r="L21" i="4"/>
  <c r="C17" i="1"/>
  <c r="C17" i="4"/>
  <c r="B12" i="3"/>
  <c r="K127" i="4" l="1"/>
  <c r="H127" i="1"/>
  <c r="H127" i="4" s="1"/>
  <c r="L127" i="1"/>
  <c r="L57" i="4"/>
  <c r="M57" i="1"/>
  <c r="M57" i="4" s="1"/>
  <c r="M101" i="1"/>
  <c r="M101" i="4" s="1"/>
  <c r="M106" i="1"/>
  <c r="M106" i="4" s="1"/>
  <c r="L101" i="4"/>
  <c r="M113" i="1"/>
  <c r="M113" i="4" s="1"/>
  <c r="B13" i="3"/>
  <c r="L105" i="1"/>
  <c r="C105" i="1"/>
  <c r="C105" i="4" s="1"/>
  <c r="E105" i="1"/>
  <c r="E105" i="4" s="1"/>
  <c r="I122" i="4"/>
  <c r="J122" i="1"/>
  <c r="J122" i="4" s="1"/>
  <c r="L77" i="1"/>
  <c r="M104" i="1"/>
  <c r="M104" i="4" s="1"/>
  <c r="F42" i="4"/>
  <c r="M70" i="1"/>
  <c r="M70" i="4" s="1"/>
  <c r="M75" i="1"/>
  <c r="M75" i="4" s="1"/>
  <c r="C52" i="1"/>
  <c r="C52" i="4" s="1"/>
  <c r="F52" i="4"/>
  <c r="L78" i="4"/>
  <c r="L122" i="4"/>
  <c r="B26" i="2"/>
  <c r="L131" i="4"/>
  <c r="K92" i="4"/>
  <c r="H92" i="1"/>
  <c r="H92" i="4" s="1"/>
  <c r="J92" i="1"/>
  <c r="J92" i="4" s="1"/>
  <c r="L100" i="4"/>
  <c r="F47" i="1"/>
  <c r="B47" i="4"/>
  <c r="L51" i="1"/>
  <c r="E51" i="1"/>
  <c r="E51" i="4" s="1"/>
  <c r="C51" i="1"/>
  <c r="C51" i="4" s="1"/>
  <c r="F51" i="4"/>
  <c r="G47" i="4"/>
  <c r="H47" i="1"/>
  <c r="H47" i="4" s="1"/>
  <c r="J19" i="1"/>
  <c r="J19" i="4" s="1"/>
  <c r="H19" i="1"/>
  <c r="H19" i="4" s="1"/>
  <c r="K19" i="4"/>
  <c r="L19" i="1"/>
  <c r="K22" i="1"/>
  <c r="J28" i="1"/>
  <c r="J28" i="4" s="1"/>
  <c r="L28" i="1"/>
  <c r="K28" i="4"/>
  <c r="K32" i="1"/>
  <c r="J51" i="1"/>
  <c r="J51" i="4" s="1"/>
  <c r="H51" i="1"/>
  <c r="H51" i="4" s="1"/>
  <c r="K51" i="4"/>
  <c r="I57" i="4"/>
  <c r="J57" i="1"/>
  <c r="J57" i="4" s="1"/>
  <c r="L52" i="4"/>
  <c r="B11" i="3"/>
  <c r="B11" i="2"/>
  <c r="L82" i="1"/>
  <c r="J82" i="1"/>
  <c r="J82" i="4" s="1"/>
  <c r="K82" i="4"/>
  <c r="L137" i="1"/>
  <c r="E137" i="1"/>
  <c r="E137" i="4" s="1"/>
  <c r="L112" i="4"/>
  <c r="B24" i="3"/>
  <c r="L91" i="4"/>
  <c r="L65" i="1"/>
  <c r="E65" i="1"/>
  <c r="E65" i="4" s="1"/>
  <c r="F65" i="4"/>
  <c r="C65" i="1"/>
  <c r="C65" i="4" s="1"/>
  <c r="G67" i="4"/>
  <c r="B12" i="2"/>
  <c r="M66" i="1"/>
  <c r="M66" i="4" s="1"/>
  <c r="M130" i="1"/>
  <c r="M130" i="4" s="1"/>
  <c r="B10" i="3"/>
  <c r="B10" i="2"/>
  <c r="K47" i="4"/>
  <c r="E47" i="1"/>
  <c r="E47" i="4" s="1"/>
  <c r="M96" i="1"/>
  <c r="M96" i="4" s="1"/>
  <c r="L89" i="1"/>
  <c r="E89" i="1"/>
  <c r="E89" i="4" s="1"/>
  <c r="F89" i="4"/>
  <c r="C89" i="1"/>
  <c r="C89" i="4" s="1"/>
  <c r="L103" i="1"/>
  <c r="C103" i="1"/>
  <c r="C103" i="4" s="1"/>
  <c r="F103" i="4"/>
  <c r="J116" i="1"/>
  <c r="J116" i="4" s="1"/>
  <c r="L116" i="1"/>
  <c r="K117" i="1"/>
  <c r="K116" i="4"/>
  <c r="L102" i="1"/>
  <c r="M79" i="1"/>
  <c r="M79" i="4" s="1"/>
  <c r="C42" i="1"/>
  <c r="C42" i="4" s="1"/>
  <c r="M140" i="1"/>
  <c r="M140" i="4" s="1"/>
  <c r="L135" i="4"/>
  <c r="M135" i="1"/>
  <c r="M135" i="4" s="1"/>
  <c r="C102" i="1"/>
  <c r="C102" i="4" s="1"/>
  <c r="L58" i="4"/>
  <c r="M58" i="1"/>
  <c r="M58" i="4" s="1"/>
  <c r="B26" i="3"/>
  <c r="B24" i="2"/>
  <c r="F105" i="4"/>
  <c r="M98" i="1"/>
  <c r="M98" i="4" s="1"/>
  <c r="J16" i="1"/>
  <c r="J16" i="4" s="1"/>
  <c r="H16" i="1"/>
  <c r="H16" i="4" s="1"/>
  <c r="K17" i="1"/>
  <c r="K16" i="4"/>
  <c r="L39" i="4"/>
  <c r="M44" i="1"/>
  <c r="M44" i="4" s="1"/>
  <c r="J37" i="1"/>
  <c r="J37" i="4" s="1"/>
  <c r="H37" i="1"/>
  <c r="H37" i="4" s="1"/>
  <c r="L37" i="1"/>
  <c r="E37" i="1"/>
  <c r="E37" i="4" s="1"/>
  <c r="C85" i="1"/>
  <c r="C85" i="4" s="1"/>
  <c r="L85" i="1"/>
  <c r="C93" i="1"/>
  <c r="C93" i="4" s="1"/>
  <c r="E93" i="1"/>
  <c r="E93" i="4" s="1"/>
  <c r="F93" i="4"/>
  <c r="K95" i="4"/>
  <c r="K97" i="1"/>
  <c r="M71" i="1"/>
  <c r="M71" i="4" s="1"/>
  <c r="E102" i="1"/>
  <c r="E102" i="4" s="1"/>
  <c r="J95" i="1"/>
  <c r="J95" i="4" s="1"/>
  <c r="E112" i="1"/>
  <c r="E112" i="4" s="1"/>
  <c r="F85" i="4"/>
  <c r="M49" i="1"/>
  <c r="M49" i="4" s="1"/>
  <c r="L98" i="4"/>
  <c r="K132" i="4"/>
  <c r="H132" i="1"/>
  <c r="H132" i="4" s="1"/>
  <c r="L93" i="1"/>
  <c r="F16" i="4"/>
  <c r="E16" i="1"/>
  <c r="E16" i="4" s="1"/>
  <c r="L16" i="1"/>
  <c r="C18" i="1"/>
  <c r="C18" i="4" s="1"/>
  <c r="L18" i="1"/>
  <c r="K56" i="4"/>
  <c r="L56" i="1"/>
  <c r="C57" i="1"/>
  <c r="C57" i="4" s="1"/>
  <c r="F57" i="4"/>
  <c r="C74" i="1"/>
  <c r="C74" i="4" s="1"/>
  <c r="F74" i="4"/>
  <c r="K90" i="4"/>
  <c r="H90" i="1"/>
  <c r="H90" i="4" s="1"/>
  <c r="J90" i="1"/>
  <c r="J90" i="4" s="1"/>
  <c r="L90" i="1"/>
  <c r="D27" i="4"/>
  <c r="E39" i="1"/>
  <c r="E39" i="4" s="1"/>
  <c r="F39" i="4"/>
  <c r="F45" i="4"/>
  <c r="E45" i="1"/>
  <c r="E45" i="4" s="1"/>
  <c r="H23" i="1"/>
  <c r="H23" i="4" s="1"/>
  <c r="L23" i="1"/>
  <c r="K23" i="4"/>
  <c r="K27" i="1"/>
  <c r="H33" i="1"/>
  <c r="H33" i="4" s="1"/>
  <c r="L33" i="1"/>
  <c r="J33" i="1"/>
  <c r="J33" i="4" s="1"/>
  <c r="K33" i="4"/>
  <c r="K107" i="1"/>
  <c r="H105" i="1"/>
  <c r="H105" i="4" s="1"/>
  <c r="K105" i="4"/>
  <c r="L118" i="1"/>
  <c r="F118" i="4"/>
  <c r="H52" i="1"/>
  <c r="H52" i="4" s="1"/>
  <c r="K87" i="1"/>
  <c r="L121" i="4"/>
  <c r="M121" i="1"/>
  <c r="M121" i="4" s="1"/>
  <c r="E118" i="1"/>
  <c r="E118" i="4" s="1"/>
  <c r="J105" i="1"/>
  <c r="J105" i="4" s="1"/>
  <c r="L132" i="1"/>
  <c r="L95" i="1"/>
  <c r="J112" i="1"/>
  <c r="J112" i="4" s="1"/>
  <c r="C107" i="1"/>
  <c r="C107" i="4" s="1"/>
  <c r="L76" i="4"/>
  <c r="M76" i="1"/>
  <c r="M76" i="4" s="1"/>
  <c r="M35" i="1"/>
  <c r="M35" i="4" s="1"/>
  <c r="F55" i="4"/>
  <c r="E55" i="1"/>
  <c r="E55" i="4" s="1"/>
  <c r="C55" i="1"/>
  <c r="C55" i="4" s="1"/>
  <c r="L55" i="1"/>
  <c r="D62" i="4"/>
  <c r="F62" i="1"/>
  <c r="K72" i="1"/>
  <c r="H69" i="1"/>
  <c r="H69" i="4" s="1"/>
  <c r="L84" i="1"/>
  <c r="F84" i="4"/>
  <c r="E87" i="1"/>
  <c r="E87" i="4" s="1"/>
  <c r="F27" i="1"/>
  <c r="J36" i="1"/>
  <c r="J36" i="4" s="1"/>
  <c r="H36" i="1"/>
  <c r="H36" i="4" s="1"/>
  <c r="H43" i="1"/>
  <c r="H43" i="4" s="1"/>
  <c r="J43" i="1"/>
  <c r="J43" i="4" s="1"/>
  <c r="J48" i="1"/>
  <c r="J48" i="4" s="1"/>
  <c r="H48" i="1"/>
  <c r="H48" i="4" s="1"/>
  <c r="E75" i="1"/>
  <c r="E75" i="4" s="1"/>
  <c r="C75" i="1"/>
  <c r="C75" i="4" s="1"/>
  <c r="F75" i="4"/>
  <c r="E108" i="1"/>
  <c r="E108" i="4" s="1"/>
  <c r="C108" i="1"/>
  <c r="C108" i="4" s="1"/>
  <c r="F136" i="4"/>
  <c r="C136" i="1"/>
  <c r="C136" i="4" s="1"/>
  <c r="E136" i="1"/>
  <c r="E136" i="4" s="1"/>
  <c r="L136" i="1"/>
  <c r="C19" i="1"/>
  <c r="C19" i="4" s="1"/>
  <c r="L38" i="1"/>
  <c r="F38" i="4"/>
  <c r="E44" i="1"/>
  <c r="E44" i="4" s="1"/>
  <c r="F44" i="4"/>
  <c r="J46" i="1"/>
  <c r="J46" i="4" s="1"/>
  <c r="H46" i="1"/>
  <c r="H46" i="4" s="1"/>
  <c r="L46" i="1"/>
  <c r="J53" i="1"/>
  <c r="J53" i="4" s="1"/>
  <c r="H53" i="1"/>
  <c r="H53" i="4" s="1"/>
  <c r="K53" i="4"/>
  <c r="L59" i="1"/>
  <c r="F59" i="4"/>
  <c r="C59" i="1"/>
  <c r="C59" i="4" s="1"/>
  <c r="K60" i="4"/>
  <c r="H60" i="1"/>
  <c r="H60" i="4" s="1"/>
  <c r="J60" i="1"/>
  <c r="J60" i="4" s="1"/>
  <c r="H63" i="1"/>
  <c r="H63" i="4" s="1"/>
  <c r="K67" i="1"/>
  <c r="H67" i="1" s="1"/>
  <c r="H67" i="4" s="1"/>
  <c r="L86" i="1"/>
  <c r="H109" i="1"/>
  <c r="H109" i="4" s="1"/>
  <c r="J109" i="1"/>
  <c r="J109" i="4" s="1"/>
  <c r="L109" i="1"/>
  <c r="H55" i="1"/>
  <c r="H55" i="4" s="1"/>
  <c r="J55" i="1"/>
  <c r="J55" i="4" s="1"/>
  <c r="E57" i="1"/>
  <c r="E57" i="4" s="1"/>
  <c r="F69" i="4"/>
  <c r="C69" i="1"/>
  <c r="C69" i="4" s="1"/>
  <c r="H118" i="1"/>
  <c r="H118" i="4" s="1"/>
  <c r="K118" i="4"/>
  <c r="H124" i="1"/>
  <c r="H124" i="4" s="1"/>
  <c r="K124" i="4"/>
  <c r="F131" i="4"/>
  <c r="E131" i="1"/>
  <c r="E131" i="4" s="1"/>
  <c r="H41" i="1"/>
  <c r="H41" i="4" s="1"/>
  <c r="H50" i="1"/>
  <c r="H50" i="4" s="1"/>
  <c r="C60" i="1"/>
  <c r="C60" i="4" s="1"/>
  <c r="F63" i="4"/>
  <c r="E69" i="1"/>
  <c r="E69" i="4" s="1"/>
  <c r="F92" i="1"/>
  <c r="C109" i="1"/>
  <c r="C109" i="4" s="1"/>
  <c r="F109" i="4"/>
  <c r="C123" i="1"/>
  <c r="C123" i="4" s="1"/>
  <c r="F123" i="4"/>
  <c r="E128" i="1"/>
  <c r="E128" i="4" s="1"/>
  <c r="L128" i="1"/>
  <c r="H133" i="1"/>
  <c r="H133" i="4" s="1"/>
  <c r="K137" i="1"/>
  <c r="J137" i="1"/>
  <c r="J137" i="4" s="1"/>
  <c r="E142" i="1"/>
  <c r="E142" i="4" s="1"/>
  <c r="C142" i="1"/>
  <c r="C142" i="4" s="1"/>
  <c r="J107" i="1" l="1"/>
  <c r="J107" i="4" s="1"/>
  <c r="H107" i="1"/>
  <c r="H107" i="4" s="1"/>
  <c r="K107" i="4"/>
  <c r="J97" i="1"/>
  <c r="J97" i="4" s="1"/>
  <c r="K97" i="4"/>
  <c r="L97" i="1"/>
  <c r="H97" i="1"/>
  <c r="H97" i="4" s="1"/>
  <c r="M116" i="1"/>
  <c r="M116" i="4" s="1"/>
  <c r="L116" i="4"/>
  <c r="H32" i="1"/>
  <c r="H32" i="4" s="1"/>
  <c r="E32" i="1"/>
  <c r="E32" i="4" s="1"/>
  <c r="L32" i="1"/>
  <c r="K32" i="4"/>
  <c r="J32" i="1"/>
  <c r="J32" i="4" s="1"/>
  <c r="F27" i="4"/>
  <c r="C27" i="1"/>
  <c r="C27" i="4" s="1"/>
  <c r="L27" i="1"/>
  <c r="B28" i="2"/>
  <c r="B28" i="3"/>
  <c r="L132" i="4"/>
  <c r="M132" i="1"/>
  <c r="M132" i="4" s="1"/>
  <c r="M118" i="1"/>
  <c r="M118" i="4" s="1"/>
  <c r="M123" i="1"/>
  <c r="M123" i="4" s="1"/>
  <c r="L118" i="4"/>
  <c r="K27" i="4"/>
  <c r="J27" i="1"/>
  <c r="J27" i="4" s="1"/>
  <c r="H27" i="1"/>
  <c r="H27" i="4" s="1"/>
  <c r="E27" i="1"/>
  <c r="E27" i="4" s="1"/>
  <c r="L18" i="4"/>
  <c r="M18" i="1"/>
  <c r="M18" i="4" s="1"/>
  <c r="L85" i="4"/>
  <c r="M85" i="1"/>
  <c r="M85" i="4" s="1"/>
  <c r="L102" i="4"/>
  <c r="B22" i="2"/>
  <c r="B22" i="3"/>
  <c r="M102" i="1"/>
  <c r="M102" i="4" s="1"/>
  <c r="L19" i="4"/>
  <c r="M19" i="1"/>
  <c r="M19" i="4" s="1"/>
  <c r="M25" i="1"/>
  <c r="M25" i="4" s="1"/>
  <c r="M24" i="1"/>
  <c r="M24" i="4" s="1"/>
  <c r="F47" i="4"/>
  <c r="L47" i="1"/>
  <c r="M128" i="1"/>
  <c r="M128" i="4" s="1"/>
  <c r="M133" i="1"/>
  <c r="M133" i="4" s="1"/>
  <c r="L128" i="4"/>
  <c r="L38" i="4"/>
  <c r="M38" i="1"/>
  <c r="M38" i="4" s="1"/>
  <c r="M43" i="1"/>
  <c r="M43" i="4" s="1"/>
  <c r="M84" i="1"/>
  <c r="M84" i="4" s="1"/>
  <c r="L84" i="4"/>
  <c r="C62" i="1"/>
  <c r="C62" i="4" s="1"/>
  <c r="L62" i="1"/>
  <c r="F62" i="4"/>
  <c r="M95" i="1"/>
  <c r="M95" i="4" s="1"/>
  <c r="L95" i="4"/>
  <c r="B9" i="3"/>
  <c r="L37" i="4"/>
  <c r="M42" i="1"/>
  <c r="M42" i="4" s="1"/>
  <c r="B9" i="2"/>
  <c r="M37" i="1"/>
  <c r="M37" i="4" s="1"/>
  <c r="M89" i="1"/>
  <c r="M89" i="4" s="1"/>
  <c r="L89" i="4"/>
  <c r="M94" i="1"/>
  <c r="M94" i="4" s="1"/>
  <c r="E22" i="1"/>
  <c r="E22" i="4" s="1"/>
  <c r="H22" i="1"/>
  <c r="H22" i="4" s="1"/>
  <c r="K22" i="4"/>
  <c r="L22" i="1"/>
  <c r="J22" i="1"/>
  <c r="J22" i="4" s="1"/>
  <c r="L127" i="4"/>
  <c r="M127" i="1"/>
  <c r="M127" i="4" s="1"/>
  <c r="B27" i="3"/>
  <c r="B27" i="2"/>
  <c r="K137" i="4"/>
  <c r="H137" i="1"/>
  <c r="H137" i="4" s="1"/>
  <c r="L92" i="1"/>
  <c r="F92" i="4"/>
  <c r="E92" i="1"/>
  <c r="E92" i="4" s="1"/>
  <c r="C92" i="1"/>
  <c r="C92" i="4" s="1"/>
  <c r="M86" i="1"/>
  <c r="M86" i="4" s="1"/>
  <c r="L86" i="4"/>
  <c r="M46" i="1"/>
  <c r="M46" i="4" s="1"/>
  <c r="L46" i="4"/>
  <c r="M141" i="1"/>
  <c r="M141" i="4" s="1"/>
  <c r="M136" i="1"/>
  <c r="M136" i="4" s="1"/>
  <c r="L136" i="4"/>
  <c r="H72" i="1"/>
  <c r="H72" i="4" s="1"/>
  <c r="K72" i="4"/>
  <c r="J72" i="1"/>
  <c r="J72" i="4" s="1"/>
  <c r="L72" i="1"/>
  <c r="L55" i="4"/>
  <c r="M55" i="1"/>
  <c r="M55" i="4" s="1"/>
  <c r="L107" i="1"/>
  <c r="J87" i="1"/>
  <c r="J87" i="4" s="1"/>
  <c r="H87" i="1"/>
  <c r="H87" i="4" s="1"/>
  <c r="L87" i="1"/>
  <c r="K87" i="4"/>
  <c r="L93" i="4"/>
  <c r="M93" i="1"/>
  <c r="M93" i="4" s="1"/>
  <c r="H17" i="1"/>
  <c r="H17" i="4" s="1"/>
  <c r="E17" i="1"/>
  <c r="E17" i="4" s="1"/>
  <c r="J17" i="1"/>
  <c r="J17" i="4" s="1"/>
  <c r="L17" i="1"/>
  <c r="K17" i="4"/>
  <c r="M65" i="1"/>
  <c r="M65" i="4" s="1"/>
  <c r="L65" i="4"/>
  <c r="M28" i="1"/>
  <c r="M28" i="4" s="1"/>
  <c r="L28" i="4"/>
  <c r="L51" i="4"/>
  <c r="M51" i="1"/>
  <c r="M51" i="4" s="1"/>
  <c r="L77" i="4"/>
  <c r="B17" i="2"/>
  <c r="M77" i="1"/>
  <c r="M77" i="4" s="1"/>
  <c r="B17" i="3"/>
  <c r="L103" i="4"/>
  <c r="M103" i="1"/>
  <c r="M103" i="4" s="1"/>
  <c r="B29" i="3"/>
  <c r="B29" i="2"/>
  <c r="M137" i="1"/>
  <c r="M137" i="4" s="1"/>
  <c r="L137" i="4"/>
  <c r="M108" i="1"/>
  <c r="M108" i="4" s="1"/>
  <c r="L59" i="4"/>
  <c r="M64" i="1"/>
  <c r="M64" i="4" s="1"/>
  <c r="M59" i="1"/>
  <c r="M59" i="4" s="1"/>
  <c r="M114" i="1"/>
  <c r="M114" i="4" s="1"/>
  <c r="M109" i="1"/>
  <c r="M109" i="4" s="1"/>
  <c r="L109" i="4"/>
  <c r="J67" i="1"/>
  <c r="J67" i="4" s="1"/>
  <c r="L67" i="1"/>
  <c r="K67" i="4"/>
  <c r="E62" i="1"/>
  <c r="E62" i="4" s="1"/>
  <c r="L33" i="4"/>
  <c r="M33" i="1"/>
  <c r="M33" i="4" s="1"/>
  <c r="M23" i="1"/>
  <c r="M23" i="4" s="1"/>
  <c r="L23" i="4"/>
  <c r="L90" i="4"/>
  <c r="M90" i="1"/>
  <c r="M90" i="4" s="1"/>
  <c r="M56" i="1"/>
  <c r="M56" i="4" s="1"/>
  <c r="M61" i="1"/>
  <c r="M61" i="4" s="1"/>
  <c r="L56" i="4"/>
  <c r="M21" i="1"/>
  <c r="M21" i="4" s="1"/>
  <c r="L16" i="4"/>
  <c r="H117" i="1"/>
  <c r="H117" i="4" s="1"/>
  <c r="K117" i="4"/>
  <c r="L117" i="1"/>
  <c r="J117" i="1"/>
  <c r="J117" i="4" s="1"/>
  <c r="M91" i="1"/>
  <c r="M91" i="4" s="1"/>
  <c r="L82" i="4"/>
  <c r="B18" i="2"/>
  <c r="M82" i="1"/>
  <c r="M82" i="4" s="1"/>
  <c r="B18" i="3"/>
  <c r="C47" i="1"/>
  <c r="C47" i="4" s="1"/>
  <c r="M100" i="1"/>
  <c r="M100" i="4" s="1"/>
  <c r="L105" i="4"/>
  <c r="M110" i="1"/>
  <c r="M110" i="4" s="1"/>
  <c r="M105" i="1"/>
  <c r="M105" i="4" s="1"/>
  <c r="J139" i="4"/>
  <c r="L139" i="4"/>
  <c r="M139" i="4"/>
  <c r="K139" i="4"/>
  <c r="H139" i="1"/>
  <c r="H139" i="4" s="1"/>
  <c r="K142" i="1"/>
  <c r="L142" i="1" s="1"/>
  <c r="B14" i="2" l="1"/>
  <c r="L62" i="4"/>
  <c r="M62" i="1"/>
  <c r="M62" i="4" s="1"/>
  <c r="B14" i="3"/>
  <c r="M32" i="1"/>
  <c r="M32" i="4" s="1"/>
  <c r="B8" i="3"/>
  <c r="L32" i="4"/>
  <c r="B8" i="2"/>
  <c r="B19" i="3"/>
  <c r="L87" i="4"/>
  <c r="M87" i="1"/>
  <c r="M87" i="4" s="1"/>
  <c r="B19" i="2"/>
  <c r="B20" i="2"/>
  <c r="B20" i="3"/>
  <c r="M92" i="1"/>
  <c r="M92" i="4" s="1"/>
  <c r="L92" i="4"/>
  <c r="B6" i="3"/>
  <c r="L22" i="4"/>
  <c r="M22" i="1"/>
  <c r="M22" i="4" s="1"/>
  <c r="B6" i="2"/>
  <c r="M117" i="1"/>
  <c r="M117" i="4" s="1"/>
  <c r="L117" i="4"/>
  <c r="B25" i="3"/>
  <c r="B25" i="2"/>
  <c r="M122" i="1"/>
  <c r="M122" i="4" s="1"/>
  <c r="B15" i="3"/>
  <c r="B15" i="2"/>
  <c r="L67" i="4"/>
  <c r="M67" i="1"/>
  <c r="M67" i="4" s="1"/>
  <c r="M17" i="1"/>
  <c r="M17" i="4" s="1"/>
  <c r="B5" i="3"/>
  <c r="B5" i="2"/>
  <c r="L17" i="4"/>
  <c r="M47" i="1"/>
  <c r="M47" i="4" s="1"/>
  <c r="L47" i="4"/>
  <c r="M52" i="1"/>
  <c r="M52" i="4" s="1"/>
  <c r="B21" i="3"/>
  <c r="B21" i="2"/>
  <c r="L97" i="4"/>
  <c r="M97" i="1"/>
  <c r="M97" i="4" s="1"/>
  <c r="B23" i="3"/>
  <c r="L107" i="4"/>
  <c r="M107" i="1"/>
  <c r="M107" i="4" s="1"/>
  <c r="B23" i="2"/>
  <c r="M112" i="1"/>
  <c r="M112" i="4" s="1"/>
  <c r="B30" i="3"/>
  <c r="M147" i="1"/>
  <c r="M147" i="4" s="1"/>
  <c r="B16" i="2"/>
  <c r="B16" i="3"/>
  <c r="M72" i="1"/>
  <c r="M72" i="4" s="1"/>
  <c r="L72" i="4"/>
  <c r="B7" i="3"/>
  <c r="L27" i="4"/>
  <c r="B7" i="2"/>
  <c r="M27" i="1"/>
  <c r="M27" i="4" s="1"/>
  <c r="J142" i="1"/>
  <c r="J142" i="4" s="1"/>
  <c r="L142" i="4"/>
  <c r="M142" i="1"/>
  <c r="M142" i="4" s="1"/>
  <c r="K142" i="4"/>
  <c r="H142" i="1"/>
  <c r="H142" i="4" s="1"/>
</calcChain>
</file>

<file path=xl/sharedStrings.xml><?xml version="1.0" encoding="utf-8"?>
<sst xmlns="http://schemas.openxmlformats.org/spreadsheetml/2006/main" count="345" uniqueCount="33">
  <si>
    <t>Pasažieru apgrozība (ielidojuši+izlidojuši) lidostā "Rīga" (tūkst.pasažieru)</t>
  </si>
  <si>
    <t>datu avots: CSP</t>
  </si>
  <si>
    <t>ielidojuši ar ārvalstu aviokompāniju lidmašīnām</t>
  </si>
  <si>
    <t>% no visiem ielido-jušiem</t>
  </si>
  <si>
    <t>ielidojuši ar Latvijas aviokompāniju lidmašīnām</t>
  </si>
  <si>
    <t>kopā ielidojuši</t>
  </si>
  <si>
    <t>izlidojuši ar ārvalstu aviokompāniju lidmašīnām</t>
  </si>
  <si>
    <t>% no visiem izlido-jušiem</t>
  </si>
  <si>
    <t>izlidojuši ar Latvijas aviokompāniju lidmašīnām</t>
  </si>
  <si>
    <t>kopā izlidojuši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</si>
  <si>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</si>
  <si>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</si>
  <si>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</si>
  <si>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</si>
  <si>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</si>
  <si>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</si>
  <si>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</si>
  <si>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</si>
  <si>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pasažieru apgrozība (tūkst.pas.)</t>
  </si>
  <si>
    <t>Passenger turnover in airport "Riga" (thou passengers)</t>
  </si>
  <si>
    <t>Data source: CSB</t>
  </si>
  <si>
    <t>arrivals by aircrafts of foreign airlines</t>
  </si>
  <si>
    <t>% from total arrivals</t>
  </si>
  <si>
    <t>arrivals by aircrafts of Latvian airlines</t>
  </si>
  <si>
    <t>total arrivals</t>
  </si>
  <si>
    <t>departures by aircrafts of foreign airlines</t>
  </si>
  <si>
    <t>% from total departures</t>
  </si>
  <si>
    <t>departures by aircrafts of Latvian airlines</t>
  </si>
  <si>
    <t>total departures</t>
  </si>
  <si>
    <t>TOTAL</t>
  </si>
  <si>
    <t>%, to compare with the previous year period</t>
  </si>
  <si>
    <t>years</t>
  </si>
  <si>
    <t>passenger turnover (thou pas.)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</si>
</sst>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  <font>
      <sz val="10"/>
      <color indexed="8"/>
      <name val="Times New Roman Tilde"/>
      <family val="1"/>
      <charset val="186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2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1" fillId="0" borderId="0" xfId="0" applyFont="1"/>
    <xf numFmtId="164" fontId="1" fillId="0" borderId="1" xfId="0" applyNumberFormat="1" applyFont="1" applyBorder="1"/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 applyAlignment="1">
      <alignment vertical="top"/>
    </xf>
    <xf numFmtId="0" fontId="5" fillId="3" borderId="3" xfId="0" applyFont="1" applyFill="1" applyBorder="1" applyAlignment="1">
      <alignment horizontal="justify" vertical="top"/>
    </xf>
    <xf numFmtId="0" fontId="5" fillId="3" borderId="4" xfId="0" applyFont="1" applyFill="1" applyBorder="1" applyAlignment="1">
      <alignment horizontal="justify" vertical="top"/>
    </xf>
    <xf numFmtId="0" fontId="1" fillId="4" borderId="5" xfId="0" applyFont="1" applyFill="1" applyBorder="1" applyAlignment="1">
      <alignment horizontal="justify" vertical="top"/>
    </xf>
    <xf numFmtId="0" fontId="1" fillId="4" borderId="6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7" xfId="0" applyFont="1" applyFill="1" applyBorder="1" applyAlignment="1">
      <alignment horizontal="justify" vertical="top"/>
    </xf>
    <xf numFmtId="0" fontId="7" fillId="5" borderId="8" xfId="0" applyFont="1" applyFill="1" applyBorder="1" applyAlignment="1">
      <alignment horizontal="right" vertical="top"/>
    </xf>
    <xf numFmtId="0" fontId="3" fillId="5" borderId="9" xfId="0" applyFont="1" applyFill="1" applyBorder="1" applyAlignment="1">
      <alignment horizontal="right" vertical="top"/>
    </xf>
    <xf numFmtId="0" fontId="1" fillId="4" borderId="10" xfId="0" applyFont="1" applyFill="1" applyBorder="1" applyAlignment="1">
      <alignment horizontal="justify" vertical="top"/>
    </xf>
    <xf numFmtId="10" fontId="4" fillId="0" borderId="0" xfId="0" applyNumberFormat="1" applyFont="1" applyAlignment="1">
      <alignment vertical="top"/>
    </xf>
    <xf numFmtId="10" fontId="1" fillId="0" borderId="0" xfId="0" applyNumberFormat="1" applyFont="1" applyAlignment="1">
      <alignment vertical="top"/>
    </xf>
    <xf numFmtId="0" fontId="3" fillId="3" borderId="11" xfId="0" applyFont="1" applyFill="1" applyBorder="1" applyAlignment="1">
      <alignment horizontal="justify" vertical="top"/>
    </xf>
    <xf numFmtId="10" fontId="1" fillId="4" borderId="10" xfId="0" applyNumberFormat="1" applyFont="1" applyFill="1" applyBorder="1" applyAlignment="1">
      <alignment horizontal="justify" vertical="top"/>
    </xf>
    <xf numFmtId="0" fontId="2" fillId="6" borderId="12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1" fillId="3" borderId="11" xfId="0" applyFont="1" applyFill="1" applyBorder="1" applyAlignment="1">
      <alignment horizontal="justify" vertical="top"/>
    </xf>
    <xf numFmtId="0" fontId="3" fillId="6" borderId="14" xfId="0" applyFont="1" applyFill="1" applyBorder="1" applyAlignment="1">
      <alignment horizontal="left" vertical="top"/>
    </xf>
    <xf numFmtId="0" fontId="1" fillId="0" borderId="0" xfId="0" applyFont="1" applyAlignment="1">
      <alignment horizontal="right" vertical="top"/>
    </xf>
    <xf numFmtId="164" fontId="1" fillId="0" borderId="15" xfId="0" applyNumberFormat="1" applyFont="1" applyBorder="1" applyAlignment="1">
      <alignment horizontal="right" vertical="top"/>
    </xf>
    <xf numFmtId="10" fontId="4" fillId="0" borderId="0" xfId="0" applyNumberFormat="1" applyFont="1" applyAlignment="1">
      <alignment horizontal="right" vertical="top"/>
    </xf>
    <xf numFmtId="164" fontId="1" fillId="0" borderId="16" xfId="0" applyNumberFormat="1" applyFont="1" applyBorder="1" applyAlignment="1">
      <alignment horizontal="right" vertical="top"/>
    </xf>
    <xf numFmtId="0" fontId="1" fillId="0" borderId="17" xfId="0" applyFont="1" applyBorder="1" applyAlignment="1">
      <alignment horizontal="right" vertical="top"/>
    </xf>
    <xf numFmtId="164" fontId="1" fillId="0" borderId="8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2" fontId="3" fillId="0" borderId="9" xfId="0" applyNumberFormat="1" applyFont="1" applyBorder="1" applyAlignment="1">
      <alignment horizontal="right" vertical="top"/>
    </xf>
    <xf numFmtId="10" fontId="6" fillId="0" borderId="21" xfId="0" applyNumberFormat="1" applyFont="1" applyBorder="1" applyAlignment="1">
      <alignment horizontal="right" vertical="top"/>
    </xf>
    <xf numFmtId="2" fontId="3" fillId="0" borderId="21" xfId="0" applyNumberFormat="1" applyFont="1" applyBorder="1" applyAlignment="1">
      <alignment horizontal="right" vertical="top"/>
    </xf>
    <xf numFmtId="2" fontId="3" fillId="0" borderId="22" xfId="0" applyNumberFormat="1" applyFont="1" applyBorder="1" applyAlignment="1">
      <alignment horizontal="right" vertical="top"/>
    </xf>
    <xf numFmtId="10" fontId="3" fillId="0" borderId="23" xfId="0" applyNumberFormat="1" applyFont="1" applyBorder="1" applyAlignment="1">
      <alignment horizontal="right" vertical="top"/>
    </xf>
    <xf numFmtId="2" fontId="1" fillId="0" borderId="0" xfId="0" applyNumberFormat="1" applyFont="1" applyAlignment="1">
      <alignment horizontal="right" vertical="top"/>
    </xf>
    <xf numFmtId="10" fontId="4" fillId="0" borderId="17" xfId="0" applyNumberFormat="1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10" fontId="6" fillId="0" borderId="23" xfId="0" applyNumberFormat="1" applyFont="1" applyBorder="1" applyAlignment="1">
      <alignment horizontal="right" vertical="top"/>
    </xf>
    <xf numFmtId="0" fontId="7" fillId="5" borderId="24" xfId="0" applyFont="1" applyFill="1" applyBorder="1" applyAlignment="1">
      <alignment horizontal="right" vertical="top"/>
    </xf>
    <xf numFmtId="10" fontId="7" fillId="5" borderId="18" xfId="0" applyNumberFormat="1" applyFont="1" applyFill="1" applyBorder="1" applyAlignment="1">
      <alignment horizontal="right" vertical="top"/>
    </xf>
    <xf numFmtId="0" fontId="7" fillId="5" borderId="25" xfId="0" applyFont="1" applyFill="1" applyBorder="1" applyAlignment="1">
      <alignment horizontal="right" vertical="top"/>
    </xf>
    <xf numFmtId="10" fontId="7" fillId="5" borderId="20" xfId="0" applyNumberFormat="1" applyFont="1" applyFill="1" applyBorder="1" applyAlignment="1">
      <alignment horizontal="right" vertical="top"/>
    </xf>
    <xf numFmtId="0" fontId="7" fillId="5" borderId="26" xfId="0" applyFont="1" applyFill="1" applyBorder="1" applyAlignment="1">
      <alignment horizontal="right" vertical="top"/>
    </xf>
    <xf numFmtId="10" fontId="7" fillId="5" borderId="23" xfId="0" applyNumberFormat="1" applyFont="1" applyFill="1" applyBorder="1" applyAlignment="1">
      <alignment horizontal="right" vertical="top"/>
    </xf>
    <xf numFmtId="0" fontId="5" fillId="3" borderId="27" xfId="0" applyFont="1" applyFill="1" applyBorder="1" applyAlignment="1">
      <alignment horizontal="justify" vertical="top"/>
    </xf>
    <xf numFmtId="164" fontId="1" fillId="0" borderId="28" xfId="0" applyNumberFormat="1" applyFont="1" applyBorder="1" applyAlignment="1">
      <alignment horizontal="right" vertical="top"/>
    </xf>
    <xf numFmtId="164" fontId="1" fillId="0" borderId="1" xfId="0" applyNumberFormat="1" applyFont="1" applyBorder="1" applyAlignment="1">
      <alignment horizontal="right" vertical="top"/>
    </xf>
    <xf numFmtId="164" fontId="1" fillId="0" borderId="29" xfId="0" applyNumberFormat="1" applyFont="1" applyBorder="1" applyAlignment="1">
      <alignment horizontal="right" vertical="top"/>
    </xf>
    <xf numFmtId="2" fontId="3" fillId="0" borderId="30" xfId="0" applyNumberFormat="1" applyFont="1" applyBorder="1" applyAlignment="1">
      <alignment horizontal="right" vertical="top"/>
    </xf>
    <xf numFmtId="2" fontId="1" fillId="0" borderId="8" xfId="0" applyNumberFormat="1" applyFont="1" applyBorder="1" applyAlignment="1">
      <alignment horizontal="right" vertical="top"/>
    </xf>
    <xf numFmtId="0" fontId="5" fillId="3" borderId="31" xfId="0" applyFont="1" applyFill="1" applyBorder="1" applyAlignment="1">
      <alignment horizontal="justify" vertical="top"/>
    </xf>
    <xf numFmtId="0" fontId="1" fillId="0" borderId="32" xfId="0" applyFont="1" applyBorder="1" applyAlignment="1">
      <alignment horizontal="right" vertical="top"/>
    </xf>
    <xf numFmtId="2" fontId="3" fillId="0" borderId="33" xfId="0" applyNumberFormat="1" applyFont="1" applyBorder="1" applyAlignment="1">
      <alignment horizontal="right" vertical="top"/>
    </xf>
    <xf numFmtId="10" fontId="4" fillId="0" borderId="8" xfId="0" applyNumberFormat="1" applyFont="1" applyBorder="1" applyAlignment="1">
      <alignment horizontal="right" vertical="top"/>
    </xf>
    <xf numFmtId="10" fontId="6" fillId="0" borderId="9" xfId="0" applyNumberFormat="1" applyFont="1" applyBorder="1" applyAlignment="1">
      <alignment horizontal="right" vertical="top"/>
    </xf>
    <xf numFmtId="10" fontId="4" fillId="0" borderId="34" xfId="0" applyNumberFormat="1" applyFont="1" applyBorder="1" applyAlignment="1">
      <alignment horizontal="right" vertical="top"/>
    </xf>
    <xf numFmtId="10" fontId="6" fillId="0" borderId="35" xfId="0" applyNumberFormat="1" applyFont="1" applyBorder="1" applyAlignment="1">
      <alignment horizontal="right" vertical="top"/>
    </xf>
    <xf numFmtId="10" fontId="3" fillId="0" borderId="0" xfId="0" applyNumberFormat="1" applyFont="1" applyAlignment="1">
      <alignment vertical="top"/>
    </xf>
    <xf numFmtId="10" fontId="1" fillId="0" borderId="34" xfId="0" applyNumberFormat="1" applyFont="1" applyBorder="1" applyAlignment="1">
      <alignment horizontal="right" vertical="top"/>
    </xf>
    <xf numFmtId="10" fontId="3" fillId="5" borderId="35" xfId="0" applyNumberFormat="1" applyFont="1" applyFill="1" applyBorder="1" applyAlignment="1">
      <alignment horizontal="right" vertical="top"/>
    </xf>
    <xf numFmtId="10" fontId="7" fillId="5" borderId="34" xfId="0" applyNumberFormat="1" applyFont="1" applyFill="1" applyBorder="1" applyAlignment="1">
      <alignment horizontal="right" vertical="top"/>
    </xf>
    <xf numFmtId="10" fontId="7" fillId="5" borderId="36" xfId="0" applyNumberFormat="1" applyFont="1" applyFill="1" applyBorder="1" applyAlignment="1">
      <alignment horizontal="right" vertical="top"/>
    </xf>
    <xf numFmtId="10" fontId="7" fillId="5" borderId="35" xfId="0" applyNumberFormat="1" applyFont="1" applyFill="1" applyBorder="1" applyAlignment="1">
      <alignment horizontal="right" vertical="top"/>
    </xf>
    <xf numFmtId="10" fontId="7" fillId="5" borderId="37" xfId="0" applyNumberFormat="1" applyFont="1" applyFill="1" applyBorder="1" applyAlignment="1">
      <alignment horizontal="right" vertical="top"/>
    </xf>
    <xf numFmtId="164" fontId="1" fillId="0" borderId="38" xfId="0" applyNumberFormat="1" applyFont="1" applyBorder="1" applyAlignment="1">
      <alignment horizontal="right" vertical="top"/>
    </xf>
    <xf numFmtId="164" fontId="3" fillId="0" borderId="30" xfId="0" applyNumberFormat="1" applyFont="1" applyBorder="1" applyAlignment="1">
      <alignment horizontal="right" vertical="top"/>
    </xf>
    <xf numFmtId="10" fontId="1" fillId="3" borderId="39" xfId="0" applyNumberFormat="1" applyFont="1" applyFill="1" applyBorder="1" applyAlignment="1">
      <alignment horizontal="justify" vertical="top"/>
    </xf>
    <xf numFmtId="0" fontId="1" fillId="3" borderId="39" xfId="0" applyFont="1" applyFill="1" applyBorder="1" applyAlignment="1">
      <alignment horizontal="justify" vertical="top"/>
    </xf>
    <xf numFmtId="2" fontId="1" fillId="0" borderId="0" xfId="0" applyNumberFormat="1" applyFont="1" applyAlignment="1" applyProtection="1">
      <alignment horizontal="right" vertical="top"/>
      <protection locked="0"/>
    </xf>
    <xf numFmtId="2" fontId="1" fillId="0" borderId="8" xfId="0" applyNumberFormat="1" applyFont="1" applyBorder="1" applyAlignment="1" applyProtection="1">
      <alignment horizontal="right" vertical="top"/>
      <protection locked="0"/>
    </xf>
    <xf numFmtId="2" fontId="1" fillId="0" borderId="0" xfId="0" applyNumberFormat="1" applyFont="1" applyAlignment="1">
      <alignment vertical="top"/>
    </xf>
    <xf numFmtId="2" fontId="1" fillId="3" borderId="3" xfId="0" applyNumberFormat="1" applyFont="1" applyFill="1" applyBorder="1" applyAlignment="1">
      <alignment horizontal="justify" vertical="top"/>
    </xf>
    <xf numFmtId="2" fontId="7" fillId="5" borderId="8" xfId="0" applyNumberFormat="1" applyFont="1" applyFill="1" applyBorder="1" applyAlignment="1">
      <alignment horizontal="right" vertical="top"/>
    </xf>
    <xf numFmtId="2" fontId="7" fillId="5" borderId="19" xfId="0" applyNumberFormat="1" applyFont="1" applyFill="1" applyBorder="1" applyAlignment="1">
      <alignment horizontal="right" vertical="top"/>
    </xf>
    <xf numFmtId="2" fontId="7" fillId="5" borderId="9" xfId="0" applyNumberFormat="1" applyFont="1" applyFill="1" applyBorder="1" applyAlignment="1">
      <alignment horizontal="right" vertical="top"/>
    </xf>
    <xf numFmtId="2" fontId="4" fillId="0" borderId="0" xfId="0" applyNumberFormat="1" applyFont="1" applyAlignment="1">
      <alignment vertical="top"/>
    </xf>
    <xf numFmtId="2" fontId="5" fillId="3" borderId="3" xfId="0" applyNumberFormat="1" applyFont="1" applyFill="1" applyBorder="1" applyAlignment="1">
      <alignment horizontal="justify" vertical="top"/>
    </xf>
    <xf numFmtId="2" fontId="1" fillId="3" borderId="40" xfId="0" applyNumberFormat="1" applyFont="1" applyFill="1" applyBorder="1" applyAlignment="1">
      <alignment horizontal="justify" vertical="top"/>
    </xf>
    <xf numFmtId="2" fontId="7" fillId="5" borderId="2" xfId="0" applyNumberFormat="1" applyFont="1" applyFill="1" applyBorder="1" applyAlignment="1">
      <alignment horizontal="right" vertical="top"/>
    </xf>
    <xf numFmtId="2" fontId="7" fillId="5" borderId="41" xfId="0" applyNumberFormat="1" applyFont="1" applyFill="1" applyBorder="1" applyAlignment="1">
      <alignment horizontal="right" vertical="top"/>
    </xf>
    <xf numFmtId="2" fontId="7" fillId="5" borderId="42" xfId="0" applyNumberFormat="1" applyFont="1" applyFill="1" applyBorder="1" applyAlignment="1">
      <alignment horizontal="right" vertical="top"/>
    </xf>
    <xf numFmtId="2" fontId="5" fillId="3" borderId="4" xfId="0" applyNumberFormat="1" applyFont="1" applyFill="1" applyBorder="1" applyAlignment="1">
      <alignment horizontal="justify" vertical="top"/>
    </xf>
    <xf numFmtId="2" fontId="7" fillId="5" borderId="16" xfId="0" applyNumberFormat="1" applyFont="1" applyFill="1" applyBorder="1" applyAlignment="1">
      <alignment horizontal="right" vertical="top"/>
    </xf>
    <xf numFmtId="2" fontId="7" fillId="5" borderId="43" xfId="0" applyNumberFormat="1" applyFont="1" applyFill="1" applyBorder="1" applyAlignment="1">
      <alignment horizontal="right" vertical="top"/>
    </xf>
    <xf numFmtId="2" fontId="7" fillId="5" borderId="22" xfId="0" applyNumberFormat="1" applyFont="1" applyFill="1" applyBorder="1" applyAlignment="1">
      <alignment horizontal="right" vertical="top"/>
    </xf>
    <xf numFmtId="2" fontId="3" fillId="5" borderId="9" xfId="0" applyNumberFormat="1" applyFont="1" applyFill="1" applyBorder="1" applyAlignment="1">
      <alignment horizontal="right" vertical="top"/>
    </xf>
    <xf numFmtId="2" fontId="7" fillId="5" borderId="8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>
      <alignment horizontal="right" vertical="top"/>
    </xf>
    <xf numFmtId="164" fontId="1" fillId="0" borderId="44" xfId="0" applyNumberFormat="1" applyFont="1" applyBorder="1" applyAlignment="1">
      <alignment horizontal="right" vertical="top"/>
    </xf>
    <xf numFmtId="0" fontId="3" fillId="2" borderId="45" xfId="0" applyFont="1" applyFill="1" applyBorder="1" applyAlignment="1">
      <alignment vertical="top"/>
    </xf>
    <xf numFmtId="0" fontId="3" fillId="2" borderId="46" xfId="0" applyFont="1" applyFill="1" applyBorder="1" applyAlignment="1">
      <alignment vertical="top"/>
    </xf>
    <xf numFmtId="0" fontId="3" fillId="2" borderId="45" xfId="0" applyFont="1" applyFill="1" applyBorder="1" applyAlignment="1">
      <alignment horizontal="left" vertical="top"/>
    </xf>
    <xf numFmtId="0" fontId="3" fillId="2" borderId="46" xfId="0" applyFont="1" applyFill="1" applyBorder="1" applyAlignment="1">
      <alignment horizontal="left" vertical="top"/>
    </xf>
    <xf numFmtId="0" fontId="3" fillId="2" borderId="47" xfId="0" applyFont="1" applyFill="1" applyBorder="1" applyAlignment="1">
      <alignment horizontal="left" vertical="top"/>
    </xf>
    <xf numFmtId="10" fontId="1" fillId="0" borderId="48" xfId="0" applyNumberFormat="1" applyFont="1" applyBorder="1" applyAlignment="1">
      <alignment vertical="top"/>
    </xf>
    <xf numFmtId="10" fontId="1" fillId="0" borderId="34" xfId="0" applyNumberFormat="1" applyFont="1" applyBorder="1" applyAlignment="1">
      <alignment vertical="top"/>
    </xf>
    <xf numFmtId="10" fontId="1" fillId="0" borderId="49" xfId="0" applyNumberFormat="1" applyFont="1" applyBorder="1" applyAlignment="1">
      <alignment vertical="top"/>
    </xf>
    <xf numFmtId="10" fontId="4" fillId="0" borderId="49" xfId="0" applyNumberFormat="1" applyFont="1" applyBorder="1" applyAlignment="1">
      <alignment vertical="top"/>
    </xf>
    <xf numFmtId="10" fontId="1" fillId="0" borderId="50" xfId="0" applyNumberFormat="1" applyFont="1" applyBorder="1" applyAlignment="1">
      <alignment vertical="top"/>
    </xf>
    <xf numFmtId="10" fontId="1" fillId="0" borderId="18" xfId="0" applyNumberFormat="1" applyFont="1" applyBorder="1" applyAlignment="1">
      <alignment vertical="top"/>
    </xf>
    <xf numFmtId="2" fontId="1" fillId="0" borderId="51" xfId="0" applyNumberFormat="1" applyFont="1" applyBorder="1" applyAlignment="1">
      <alignment vertical="top"/>
    </xf>
    <xf numFmtId="2" fontId="4" fillId="0" borderId="49" xfId="0" applyNumberFormat="1" applyFont="1" applyBorder="1" applyAlignment="1">
      <alignment vertical="top"/>
    </xf>
    <xf numFmtId="2" fontId="1" fillId="0" borderId="49" xfId="0" applyNumberFormat="1" applyFont="1" applyBorder="1" applyAlignment="1">
      <alignment vertical="top"/>
    </xf>
    <xf numFmtId="2" fontId="1" fillId="0" borderId="2" xfId="0" applyNumberFormat="1" applyFont="1" applyBorder="1" applyAlignment="1">
      <alignment vertical="top"/>
    </xf>
    <xf numFmtId="2" fontId="1" fillId="0" borderId="52" xfId="0" applyNumberFormat="1" applyFont="1" applyBorder="1" applyAlignment="1">
      <alignment vertical="top"/>
    </xf>
    <xf numFmtId="2" fontId="1" fillId="0" borderId="8" xfId="0" applyNumberFormat="1" applyFont="1" applyBorder="1" applyAlignment="1">
      <alignment vertical="top"/>
    </xf>
    <xf numFmtId="0" fontId="3" fillId="2" borderId="53" xfId="0" applyFont="1" applyFill="1" applyBorder="1" applyAlignment="1">
      <alignment horizontal="left" vertical="top"/>
    </xf>
    <xf numFmtId="2" fontId="7" fillId="5" borderId="34" xfId="0" applyNumberFormat="1" applyFont="1" applyFill="1" applyBorder="1" applyAlignment="1">
      <alignment horizontal="right" vertical="top"/>
    </xf>
    <xf numFmtId="2" fontId="3" fillId="5" borderId="35" xfId="0" applyNumberFormat="1" applyFont="1" applyFill="1" applyBorder="1" applyAlignment="1">
      <alignment horizontal="right" vertical="top"/>
    </xf>
    <xf numFmtId="164" fontId="1" fillId="0" borderId="38" xfId="0" applyNumberFormat="1" applyFont="1" applyBorder="1" applyAlignment="1">
      <alignment vertical="top"/>
    </xf>
    <xf numFmtId="164" fontId="1" fillId="0" borderId="1" xfId="0" applyNumberFormat="1" applyFont="1" applyBorder="1" applyAlignment="1">
      <alignment vertical="top"/>
    </xf>
    <xf numFmtId="164" fontId="1" fillId="0" borderId="54" xfId="0" applyNumberFormat="1" applyFont="1" applyBorder="1" applyAlignment="1">
      <alignment vertical="top"/>
    </xf>
    <xf numFmtId="164" fontId="1" fillId="0" borderId="55" xfId="0" applyNumberFormat="1" applyFont="1" applyBorder="1" applyAlignment="1">
      <alignment vertical="top"/>
    </xf>
    <xf numFmtId="164" fontId="1" fillId="0" borderId="56" xfId="0" applyNumberFormat="1" applyFont="1" applyBorder="1" applyAlignment="1">
      <alignment vertical="top"/>
    </xf>
    <xf numFmtId="164" fontId="1" fillId="0" borderId="16" xfId="0" applyNumberFormat="1" applyFont="1" applyBorder="1" applyAlignment="1">
      <alignment vertical="top"/>
    </xf>
    <xf numFmtId="0" fontId="3" fillId="2" borderId="57" xfId="0" applyFont="1" applyFill="1" applyBorder="1" applyAlignment="1">
      <alignment vertical="top"/>
    </xf>
    <xf numFmtId="0" fontId="3" fillId="2" borderId="24" xfId="0" applyFont="1" applyFill="1" applyBorder="1" applyAlignment="1">
      <alignment vertical="top"/>
    </xf>
    <xf numFmtId="2" fontId="3" fillId="0" borderId="42" xfId="0" applyNumberFormat="1" applyFont="1" applyBorder="1" applyAlignment="1">
      <alignment vertical="top"/>
    </xf>
    <xf numFmtId="10" fontId="3" fillId="0" borderId="35" xfId="0" applyNumberFormat="1" applyFont="1" applyBorder="1" applyAlignment="1">
      <alignment vertical="top"/>
    </xf>
    <xf numFmtId="2" fontId="3" fillId="0" borderId="21" xfId="0" applyNumberFormat="1" applyFont="1" applyBorder="1" applyAlignment="1">
      <alignment vertical="top"/>
    </xf>
    <xf numFmtId="10" fontId="3" fillId="0" borderId="21" xfId="0" applyNumberFormat="1" applyFont="1" applyBorder="1" applyAlignment="1">
      <alignment vertical="top"/>
    </xf>
    <xf numFmtId="164" fontId="3" fillId="0" borderId="30" xfId="0" applyNumberFormat="1" applyFont="1" applyBorder="1" applyAlignment="1">
      <alignment vertical="top"/>
    </xf>
    <xf numFmtId="2" fontId="3" fillId="0" borderId="9" xfId="0" applyNumberFormat="1" applyFont="1" applyBorder="1" applyAlignment="1">
      <alignment vertical="top"/>
    </xf>
    <xf numFmtId="164" fontId="3" fillId="0" borderId="58" xfId="0" applyNumberFormat="1" applyFont="1" applyBorder="1" applyAlignment="1">
      <alignment vertical="top"/>
    </xf>
    <xf numFmtId="164" fontId="3" fillId="0" borderId="22" xfId="0" applyNumberFormat="1" applyFont="1" applyBorder="1" applyAlignment="1">
      <alignment vertical="top"/>
    </xf>
    <xf numFmtId="10" fontId="3" fillId="0" borderId="23" xfId="0" applyNumberFormat="1" applyFont="1" applyBorder="1" applyAlignment="1">
      <alignment vertical="top"/>
    </xf>
    <xf numFmtId="0" fontId="3" fillId="2" borderId="26" xfId="0" applyFont="1" applyFill="1" applyBorder="1" applyAlignment="1">
      <alignment vertical="top"/>
    </xf>
    <xf numFmtId="10" fontId="4" fillId="0" borderId="48" xfId="0" applyNumberFormat="1" applyFont="1" applyBorder="1" applyAlignment="1">
      <alignment vertical="top"/>
    </xf>
    <xf numFmtId="10" fontId="4" fillId="0" borderId="34" xfId="0" applyNumberFormat="1" applyFont="1" applyBorder="1" applyAlignment="1">
      <alignment vertical="top"/>
    </xf>
    <xf numFmtId="2" fontId="4" fillId="0" borderId="52" xfId="0" applyNumberFormat="1" applyFont="1" applyBorder="1" applyAlignment="1">
      <alignment vertical="top"/>
    </xf>
    <xf numFmtId="2" fontId="4" fillId="0" borderId="8" xfId="0" applyNumberFormat="1" applyFont="1" applyBorder="1" applyAlignment="1">
      <alignment vertical="top"/>
    </xf>
    <xf numFmtId="164" fontId="1" fillId="0" borderId="52" xfId="0" applyNumberFormat="1" applyFont="1" applyBorder="1" applyAlignment="1">
      <alignment vertical="top"/>
    </xf>
    <xf numFmtId="2" fontId="6" fillId="0" borderId="9" xfId="0" applyNumberFormat="1" applyFont="1" applyBorder="1" applyAlignment="1">
      <alignment vertical="top"/>
    </xf>
    <xf numFmtId="10" fontId="6" fillId="0" borderId="35" xfId="0" applyNumberFormat="1" applyFont="1" applyBorder="1" applyAlignment="1">
      <alignment vertical="top"/>
    </xf>
    <xf numFmtId="164" fontId="3" fillId="0" borderId="9" xfId="0" applyNumberFormat="1" applyFont="1" applyBorder="1" applyAlignment="1">
      <alignment vertical="top"/>
    </xf>
    <xf numFmtId="2" fontId="6" fillId="0" borderId="21" xfId="0" applyNumberFormat="1" applyFont="1" applyBorder="1" applyAlignment="1">
      <alignment vertical="top"/>
    </xf>
    <xf numFmtId="10" fontId="6" fillId="0" borderId="21" xfId="0" applyNumberFormat="1" applyFont="1" applyBorder="1" applyAlignment="1">
      <alignment vertical="top"/>
    </xf>
    <xf numFmtId="2" fontId="3" fillId="0" borderId="33" xfId="0" applyNumberFormat="1" applyFont="1" applyBorder="1" applyAlignment="1">
      <alignment vertical="top"/>
    </xf>
    <xf numFmtId="2" fontId="4" fillId="0" borderId="19" xfId="0" applyNumberFormat="1" applyFont="1" applyBorder="1" applyAlignment="1">
      <alignment vertical="top"/>
    </xf>
    <xf numFmtId="10" fontId="4" fillId="0" borderId="36" xfId="0" applyNumberFormat="1" applyFont="1" applyBorder="1" applyAlignment="1">
      <alignment vertical="top"/>
    </xf>
    <xf numFmtId="2" fontId="1" fillId="0" borderId="41" xfId="0" applyNumberFormat="1" applyFont="1" applyBorder="1" applyAlignment="1">
      <alignment vertical="top"/>
    </xf>
    <xf numFmtId="10" fontId="1" fillId="0" borderId="36" xfId="0" applyNumberFormat="1" applyFont="1" applyBorder="1" applyAlignment="1">
      <alignment vertical="top"/>
    </xf>
    <xf numFmtId="10" fontId="1" fillId="0" borderId="59" xfId="0" applyNumberFormat="1" applyFont="1" applyBorder="1" applyAlignment="1">
      <alignment vertical="top"/>
    </xf>
    <xf numFmtId="10" fontId="1" fillId="0" borderId="60" xfId="0" applyNumberFormat="1" applyFont="1" applyBorder="1" applyAlignment="1">
      <alignment vertical="top"/>
    </xf>
    <xf numFmtId="10" fontId="1" fillId="0" borderId="61" xfId="0" applyNumberFormat="1" applyFont="1" applyBorder="1" applyAlignment="1">
      <alignment vertical="top"/>
    </xf>
    <xf numFmtId="164" fontId="1" fillId="0" borderId="8" xfId="0" applyNumberFormat="1" applyFont="1" applyBorder="1" applyAlignment="1">
      <alignment vertical="top"/>
    </xf>
    <xf numFmtId="2" fontId="8" fillId="0" borderId="52" xfId="0" applyNumberFormat="1" applyFont="1" applyBorder="1" applyAlignment="1">
      <alignment vertical="top"/>
    </xf>
    <xf numFmtId="10" fontId="8" fillId="0" borderId="48" xfId="0" applyNumberFormat="1" applyFont="1" applyBorder="1" applyAlignment="1">
      <alignment vertical="top"/>
    </xf>
    <xf numFmtId="2" fontId="8" fillId="0" borderId="8" xfId="0" applyNumberFormat="1" applyFont="1" applyBorder="1" applyAlignment="1">
      <alignment vertical="top"/>
    </xf>
    <xf numFmtId="10" fontId="8" fillId="0" borderId="34" xfId="0" applyNumberFormat="1" applyFont="1" applyBorder="1" applyAlignment="1">
      <alignment vertical="top"/>
    </xf>
    <xf numFmtId="2" fontId="9" fillId="0" borderId="9" xfId="0" applyNumberFormat="1" applyFont="1" applyBorder="1" applyAlignment="1">
      <alignment vertical="top"/>
    </xf>
    <xf numFmtId="10" fontId="9" fillId="0" borderId="35" xfId="0" applyNumberFormat="1" applyFont="1" applyBorder="1" applyAlignment="1">
      <alignment vertical="top"/>
    </xf>
    <xf numFmtId="0" fontId="9" fillId="2" borderId="0" xfId="0" applyFont="1" applyFill="1" applyAlignment="1">
      <alignment vertical="top"/>
    </xf>
    <xf numFmtId="0" fontId="9" fillId="2" borderId="21" xfId="0" applyFont="1" applyFill="1" applyBorder="1" applyAlignment="1">
      <alignment vertical="top"/>
    </xf>
    <xf numFmtId="2" fontId="8" fillId="0" borderId="51" xfId="0" applyNumberFormat="1" applyFont="1" applyBorder="1" applyAlignment="1">
      <alignment vertical="top"/>
    </xf>
    <xf numFmtId="2" fontId="8" fillId="0" borderId="2" xfId="0" applyNumberFormat="1" applyFont="1" applyBorder="1" applyAlignment="1">
      <alignment vertical="top"/>
    </xf>
    <xf numFmtId="2" fontId="9" fillId="0" borderId="42" xfId="0" applyNumberFormat="1" applyFont="1" applyBorder="1" applyAlignment="1">
      <alignment vertical="top"/>
    </xf>
    <xf numFmtId="0" fontId="1" fillId="0" borderId="52" xfId="0" applyFont="1" applyBorder="1" applyAlignment="1">
      <alignment vertical="top"/>
    </xf>
    <xf numFmtId="0" fontId="1" fillId="2" borderId="12" xfId="0" applyFont="1" applyFill="1" applyBorder="1" applyAlignment="1" applyProtection="1">
      <alignment horizontal="right"/>
      <protection locked="0"/>
    </xf>
    <xf numFmtId="0" fontId="3" fillId="2" borderId="0" xfId="0" applyFont="1" applyFill="1" applyAlignment="1">
      <alignment horizontal="left" vertical="top"/>
    </xf>
    <xf numFmtId="0" fontId="3" fillId="2" borderId="35" xfId="0" applyFont="1" applyFill="1" applyBorder="1" applyAlignment="1">
      <alignment horizontal="left" vertical="top"/>
    </xf>
    <xf numFmtId="0" fontId="3" fillId="2" borderId="21" xfId="0" applyFont="1" applyFill="1" applyBorder="1" applyAlignment="1">
      <alignment horizontal="left" vertical="top"/>
    </xf>
    <xf numFmtId="0" fontId="9" fillId="0" borderId="21" xfId="0" applyFont="1" applyBorder="1" applyAlignment="1">
      <alignment vertical="top"/>
    </xf>
    <xf numFmtId="10" fontId="9" fillId="0" borderId="21" xfId="0" applyNumberFormat="1" applyFont="1" applyBorder="1" applyAlignment="1">
      <alignment vertical="top"/>
    </xf>
    <xf numFmtId="10" fontId="10" fillId="0" borderId="21" xfId="0" applyNumberFormat="1" applyFont="1" applyBorder="1" applyAlignment="1">
      <alignment vertical="top"/>
    </xf>
    <xf numFmtId="0" fontId="9" fillId="0" borderId="33" xfId="0" applyFont="1" applyBorder="1" applyAlignment="1">
      <alignment vertical="top"/>
    </xf>
    <xf numFmtId="2" fontId="9" fillId="0" borderId="21" xfId="0" applyNumberFormat="1" applyFont="1" applyBorder="1" applyAlignment="1">
      <alignment vertical="top"/>
    </xf>
    <xf numFmtId="10" fontId="10" fillId="0" borderId="35" xfId="0" applyNumberFormat="1" applyFont="1" applyBorder="1" applyAlignment="1">
      <alignment vertical="top"/>
    </xf>
    <xf numFmtId="164" fontId="9" fillId="0" borderId="22" xfId="0" applyNumberFormat="1" applyFont="1" applyBorder="1" applyAlignment="1">
      <alignment vertical="top"/>
    </xf>
    <xf numFmtId="10" fontId="9" fillId="0" borderId="62" xfId="0" applyNumberFormat="1" applyFont="1" applyBorder="1" applyAlignment="1">
      <alignment vertical="top"/>
    </xf>
    <xf numFmtId="2" fontId="10" fillId="0" borderId="9" xfId="0" applyNumberFormat="1" applyFont="1" applyBorder="1" applyAlignment="1">
      <alignment vertical="top"/>
    </xf>
    <xf numFmtId="2" fontId="8" fillId="0" borderId="0" xfId="0" applyNumberFormat="1" applyFont="1" applyAlignment="1">
      <alignment vertical="top"/>
    </xf>
    <xf numFmtId="164" fontId="1" fillId="0" borderId="18" xfId="0" applyNumberFormat="1" applyFont="1" applyBorder="1"/>
    <xf numFmtId="164" fontId="1" fillId="0" borderId="18" xfId="0" applyNumberFormat="1" applyFont="1" applyBorder="1" applyAlignment="1">
      <alignment vertical="top"/>
    </xf>
    <xf numFmtId="164" fontId="1" fillId="0" borderId="0" xfId="0" applyNumberFormat="1" applyFont="1" applyAlignment="1">
      <alignment vertical="top"/>
    </xf>
    <xf numFmtId="164" fontId="1" fillId="0" borderId="44" xfId="0" applyNumberFormat="1" applyFont="1" applyBorder="1" applyAlignment="1">
      <alignment vertical="top"/>
    </xf>
    <xf numFmtId="164" fontId="1" fillId="0" borderId="32" xfId="0" applyNumberFormat="1" applyFont="1" applyBorder="1" applyAlignment="1">
      <alignment vertical="top"/>
    </xf>
    <xf numFmtId="164" fontId="9" fillId="0" borderId="21" xfId="0" applyNumberFormat="1" applyFont="1" applyBorder="1" applyAlignment="1">
      <alignment vertical="top"/>
    </xf>
    <xf numFmtId="164" fontId="9" fillId="0" borderId="33" xfId="0" applyNumberFormat="1" applyFont="1" applyBorder="1" applyAlignment="1">
      <alignment vertical="top"/>
    </xf>
    <xf numFmtId="164" fontId="1" fillId="0" borderId="63" xfId="0" applyNumberFormat="1" applyFont="1" applyBorder="1" applyAlignment="1">
      <alignment vertical="top"/>
    </xf>
    <xf numFmtId="0" fontId="1" fillId="2" borderId="12" xfId="0" applyFont="1" applyFill="1" applyBorder="1"/>
    <xf numFmtId="0" fontId="1" fillId="2" borderId="12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42" xfId="0" applyFont="1" applyFill="1" applyBorder="1" applyAlignment="1">
      <alignment vertical="top"/>
    </xf>
    <xf numFmtId="0" fontId="1" fillId="7" borderId="12" xfId="0" applyFont="1" applyFill="1" applyBorder="1"/>
    <xf numFmtId="0" fontId="1" fillId="7" borderId="12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1" fillId="8" borderId="12" xfId="0" applyFont="1" applyFill="1" applyBorder="1"/>
    <xf numFmtId="0" fontId="1" fillId="0" borderId="38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2" fontId="1" fillId="0" borderId="1" xfId="0" applyNumberFormat="1" applyFont="1" applyBorder="1" applyAlignment="1">
      <alignment vertical="top"/>
    </xf>
    <xf numFmtId="10" fontId="1" fillId="0" borderId="64" xfId="0" applyNumberFormat="1" applyFont="1" applyBorder="1" applyAlignment="1">
      <alignment vertical="top"/>
    </xf>
    <xf numFmtId="2" fontId="11" fillId="0" borderId="19" xfId="0" applyNumberFormat="1" applyFont="1" applyBorder="1"/>
    <xf numFmtId="0" fontId="1" fillId="8" borderId="12" xfId="0" applyFont="1" applyFill="1" applyBorder="1" applyAlignment="1">
      <alignment vertical="top"/>
    </xf>
    <xf numFmtId="0" fontId="1" fillId="0" borderId="65" xfId="0" applyFont="1" applyBorder="1"/>
    <xf numFmtId="164" fontId="1" fillId="0" borderId="65" xfId="0" applyNumberFormat="1" applyFont="1" applyBorder="1"/>
    <xf numFmtId="0" fontId="1" fillId="8" borderId="24" xfId="0" applyFont="1" applyFill="1" applyBorder="1" applyAlignment="1">
      <alignment vertical="top"/>
    </xf>
    <xf numFmtId="0" fontId="1" fillId="8" borderId="66" xfId="0" applyFont="1" applyFill="1" applyBorder="1" applyAlignment="1">
      <alignment vertical="top"/>
    </xf>
    <xf numFmtId="2" fontId="1" fillId="0" borderId="67" xfId="0" applyNumberFormat="1" applyFont="1" applyBorder="1" applyAlignment="1">
      <alignment vertical="top"/>
    </xf>
    <xf numFmtId="0" fontId="1" fillId="0" borderId="68" xfId="0" applyFont="1" applyBorder="1"/>
    <xf numFmtId="0" fontId="1" fillId="7" borderId="69" xfId="0" applyFont="1" applyFill="1" applyBorder="1"/>
    <xf numFmtId="0" fontId="1" fillId="8" borderId="34" xfId="0" applyFont="1" applyFill="1" applyBorder="1" applyAlignment="1">
      <alignment vertical="top"/>
    </xf>
    <xf numFmtId="0" fontId="1" fillId="8" borderId="69" xfId="0" applyFont="1" applyFill="1" applyBorder="1" applyAlignment="1">
      <alignment vertical="top"/>
    </xf>
    <xf numFmtId="164" fontId="1" fillId="0" borderId="0" xfId="0" applyNumberFormat="1" applyFont="1" applyBorder="1"/>
    <xf numFmtId="0" fontId="1" fillId="7" borderId="70" xfId="0" applyFont="1" applyFill="1" applyBorder="1"/>
    <xf numFmtId="164" fontId="1" fillId="0" borderId="67" xfId="0" applyNumberFormat="1" applyFon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18272954314912"/>
          <c:y val="6.5000079345799988E-2"/>
          <c:w val="0.86445483291033576"/>
          <c:h val="0.82250100402954596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'pas.apgr-gadi'!$A$3:$A$32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'pas.apgr-gadi'!$B$3:$B$32</c:f>
              <c:numCache>
                <c:formatCode>0.0</c:formatCode>
                <c:ptCount val="30"/>
                <c:pt idx="0">
                  <c:v>310.60000000000002</c:v>
                </c:pt>
                <c:pt idx="1">
                  <c:v>392</c:v>
                </c:pt>
                <c:pt idx="2">
                  <c:v>490.62</c:v>
                </c:pt>
                <c:pt idx="3">
                  <c:v>497.13</c:v>
                </c:pt>
                <c:pt idx="4">
                  <c:v>531.22</c:v>
                </c:pt>
                <c:pt idx="5">
                  <c:v>554.62</c:v>
                </c:pt>
                <c:pt idx="6">
                  <c:v>562.38300000000004</c:v>
                </c:pt>
                <c:pt idx="7">
                  <c:v>574.35599999999999</c:v>
                </c:pt>
                <c:pt idx="8">
                  <c:v>633.31899999999996</c:v>
                </c:pt>
                <c:pt idx="9">
                  <c:v>633.31899999999996</c:v>
                </c:pt>
                <c:pt idx="10">
                  <c:v>711.84800000000007</c:v>
                </c:pt>
                <c:pt idx="11">
                  <c:v>1060.384</c:v>
                </c:pt>
                <c:pt idx="12">
                  <c:v>1877.4609999999998</c:v>
                </c:pt>
                <c:pt idx="13">
                  <c:v>2494.835</c:v>
                </c:pt>
                <c:pt idx="14">
                  <c:v>3160.5349999999999</c:v>
                </c:pt>
                <c:pt idx="15">
                  <c:v>3691.0990000000002</c:v>
                </c:pt>
                <c:pt idx="16">
                  <c:v>4064.7550000000001</c:v>
                </c:pt>
                <c:pt idx="17">
                  <c:v>4663.6469999999999</c:v>
                </c:pt>
                <c:pt idx="18">
                  <c:v>5105.8180000000002</c:v>
                </c:pt>
                <c:pt idx="19">
                  <c:v>4762.335</c:v>
                </c:pt>
                <c:pt idx="20">
                  <c:v>4790.1360000000004</c:v>
                </c:pt>
                <c:pt idx="21">
                  <c:v>4811.9490000000005</c:v>
                </c:pt>
                <c:pt idx="22">
                  <c:v>5160.759</c:v>
                </c:pt>
                <c:pt idx="23">
                  <c:v>5400.7090000000007</c:v>
                </c:pt>
                <c:pt idx="24">
                  <c:v>6096.619999999999</c:v>
                </c:pt>
                <c:pt idx="25">
                  <c:v>7055.7340000000004</c:v>
                </c:pt>
                <c:pt idx="26">
                  <c:v>7797.3979999999992</c:v>
                </c:pt>
                <c:pt idx="27">
                  <c:v>2011.2740000000001</c:v>
                </c:pt>
                <c:pt idx="28">
                  <c:v>2353.2460000000001</c:v>
                </c:pt>
                <c:pt idx="29">
                  <c:v>5380.8119999999999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96-4F83-AD15-5798438AE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628223"/>
        <c:axId val="1"/>
      </c:barChart>
      <c:catAx>
        <c:axId val="1489628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tūkst.pas.</a:t>
                </a:r>
              </a:p>
            </c:rich>
          </c:tx>
          <c:layout>
            <c:manualLayout>
              <c:xMode val="edge"/>
              <c:yMode val="edge"/>
              <c:x val="2.2129975255776389E-2"/>
              <c:y val="0.405000279220416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896282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'pas.apgr-gadi'!$B$36</c:f>
              <c:strCache>
                <c:ptCount val="1"/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rgbClr val="00B05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'pas.apgr-gadi'!$A$37:$A$55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'pas.apgr-gadi'!$B$37:$B$55</c:f>
              <c:numCache>
                <c:formatCode>0.0</c:formatCode>
                <c:ptCount val="19"/>
                <c:pt idx="0">
                  <c:v>1060.384</c:v>
                </c:pt>
                <c:pt idx="1">
                  <c:v>1877.4609999999998</c:v>
                </c:pt>
                <c:pt idx="2">
                  <c:v>2494.835</c:v>
                </c:pt>
                <c:pt idx="3">
                  <c:v>3160.5349999999999</c:v>
                </c:pt>
                <c:pt idx="4">
                  <c:v>3691.0990000000002</c:v>
                </c:pt>
                <c:pt idx="5">
                  <c:v>4064.7550000000001</c:v>
                </c:pt>
                <c:pt idx="6">
                  <c:v>4663.6469999999999</c:v>
                </c:pt>
                <c:pt idx="7">
                  <c:v>5105.8180000000002</c:v>
                </c:pt>
                <c:pt idx="8">
                  <c:v>4762.335</c:v>
                </c:pt>
                <c:pt idx="9">
                  <c:v>4790.1360000000004</c:v>
                </c:pt>
                <c:pt idx="10">
                  <c:v>4811.9490000000005</c:v>
                </c:pt>
                <c:pt idx="11">
                  <c:v>5160.759</c:v>
                </c:pt>
                <c:pt idx="12">
                  <c:v>5400.7090000000007</c:v>
                </c:pt>
                <c:pt idx="13">
                  <c:v>6096.619999999999</c:v>
                </c:pt>
                <c:pt idx="14">
                  <c:v>7055.7340000000004</c:v>
                </c:pt>
                <c:pt idx="15" formatCode="General">
                  <c:v>7797.4</c:v>
                </c:pt>
                <c:pt idx="16" formatCode="General">
                  <c:v>2011.3</c:v>
                </c:pt>
                <c:pt idx="17" formatCode="General">
                  <c:v>2353.1999999999998</c:v>
                </c:pt>
                <c:pt idx="18" formatCode="General">
                  <c:v>5380.8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8B-497D-8774-0501EB67A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629423"/>
        <c:axId val="1"/>
      </c:barChart>
      <c:catAx>
        <c:axId val="1489629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tūkst.pas.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89629423"/>
        <c:crosses val="autoZero"/>
        <c:crossBetween val="between"/>
      </c:valAx>
      <c:spPr>
        <a:solidFill>
          <a:schemeClr val="bg1">
            <a:lumMod val="85000"/>
          </a:schemeClr>
        </a:solidFill>
        <a:effectLst>
          <a:outerShdw blurRad="50800" dist="50800" dir="5400000" algn="ctr" rotWithShape="0">
            <a:schemeClr val="bg1">
              <a:lumMod val="75000"/>
            </a:schemeClr>
          </a:outerShdw>
        </a:effectLst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49354748028229"/>
          <c:y val="6.9149025968544775E-2"/>
          <c:w val="0.8642303159105208"/>
          <c:h val="0.81383084409133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'pas.turnover.years'!$A$3:$A$32</c:f>
              <c:numCache>
                <c:formatCode>General</c:formatCode>
                <c:ptCount val="30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  <c:pt idx="26">
                  <c:v>2019</c:v>
                </c:pt>
                <c:pt idx="27">
                  <c:v>2020</c:v>
                </c:pt>
                <c:pt idx="28">
                  <c:v>2021</c:v>
                </c:pt>
                <c:pt idx="29">
                  <c:v>2022</c:v>
                </c:pt>
              </c:numCache>
            </c:numRef>
          </c:cat>
          <c:val>
            <c:numRef>
              <c:f>'pas.turnover.years'!$B$3:$B$32</c:f>
              <c:numCache>
                <c:formatCode>0.0</c:formatCode>
                <c:ptCount val="30"/>
                <c:pt idx="0">
                  <c:v>310.60000000000002</c:v>
                </c:pt>
                <c:pt idx="1">
                  <c:v>392</c:v>
                </c:pt>
                <c:pt idx="2">
                  <c:v>490.62</c:v>
                </c:pt>
                <c:pt idx="3">
                  <c:v>497.13</c:v>
                </c:pt>
                <c:pt idx="4">
                  <c:v>531.22</c:v>
                </c:pt>
                <c:pt idx="5">
                  <c:v>554.62</c:v>
                </c:pt>
                <c:pt idx="6">
                  <c:v>562.38300000000004</c:v>
                </c:pt>
                <c:pt idx="7">
                  <c:v>574.35599999999999</c:v>
                </c:pt>
                <c:pt idx="8">
                  <c:v>633.31899999999996</c:v>
                </c:pt>
                <c:pt idx="9">
                  <c:v>633.31899999999996</c:v>
                </c:pt>
                <c:pt idx="10">
                  <c:v>711.84800000000007</c:v>
                </c:pt>
                <c:pt idx="11">
                  <c:v>1060.384</c:v>
                </c:pt>
                <c:pt idx="12">
                  <c:v>1877.4609999999998</c:v>
                </c:pt>
                <c:pt idx="13">
                  <c:v>2494.835</c:v>
                </c:pt>
                <c:pt idx="14">
                  <c:v>3160.5349999999999</c:v>
                </c:pt>
                <c:pt idx="15">
                  <c:v>3691.0990000000002</c:v>
                </c:pt>
                <c:pt idx="16">
                  <c:v>4064.7550000000001</c:v>
                </c:pt>
                <c:pt idx="17">
                  <c:v>4663.6469999999999</c:v>
                </c:pt>
                <c:pt idx="18">
                  <c:v>5105.8180000000002</c:v>
                </c:pt>
                <c:pt idx="19">
                  <c:v>4762.335</c:v>
                </c:pt>
                <c:pt idx="20">
                  <c:v>4790.1360000000004</c:v>
                </c:pt>
                <c:pt idx="21">
                  <c:v>4811.9490000000005</c:v>
                </c:pt>
                <c:pt idx="22">
                  <c:v>5160.759</c:v>
                </c:pt>
                <c:pt idx="23">
                  <c:v>5400.7090000000007</c:v>
                </c:pt>
                <c:pt idx="24">
                  <c:v>6096.619999999999</c:v>
                </c:pt>
                <c:pt idx="25">
                  <c:v>7055.7340000000004</c:v>
                </c:pt>
                <c:pt idx="26">
                  <c:v>7797.3979999999992</c:v>
                </c:pt>
                <c:pt idx="27">
                  <c:v>2011.2740000000001</c:v>
                </c:pt>
                <c:pt idx="28">
                  <c:v>2353.2460000000001</c:v>
                </c:pt>
                <c:pt idx="29">
                  <c:v>5380.8119999999999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1-4A1E-8877-04D54156D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630623"/>
        <c:axId val="1"/>
      </c:barChart>
      <c:catAx>
        <c:axId val="14896306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thou passengers</a:t>
                </a:r>
              </a:p>
            </c:rich>
          </c:tx>
          <c:layout>
            <c:manualLayout>
              <c:xMode val="edge"/>
              <c:yMode val="edge"/>
              <c:x val="2.0887747454507253E-2"/>
              <c:y val="0.3430855090482110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48963062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solidFill>
          <a:schemeClr val="bg1">
            <a:lumMod val="85000"/>
          </a:schemeClr>
        </a:solidFill>
      </c:spPr>
    </c:sideWall>
    <c:backWall>
      <c:thickness val="0"/>
      <c:spPr>
        <a:solidFill>
          <a:schemeClr val="bg1">
            <a:lumMod val="85000"/>
          </a:schemeClr>
        </a:solidFill>
      </c:spPr>
    </c:backWall>
    <c:plotArea>
      <c:layout>
        <c:manualLayout>
          <c:layoutTarget val="inner"/>
          <c:xMode val="edge"/>
          <c:yMode val="edge"/>
          <c:x val="0.11395953015913173"/>
          <c:y val="4.2477352511535754E-2"/>
          <c:w val="0.86640637791761976"/>
          <c:h val="0.86167702426567194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'pas.turnover.years'!$A$35:$A$53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'pas.turnover.years'!$B$35:$B$53</c:f>
              <c:numCache>
                <c:formatCode>General</c:formatCode>
                <c:ptCount val="19"/>
                <c:pt idx="0">
                  <c:v>1.06</c:v>
                </c:pt>
                <c:pt idx="1">
                  <c:v>1.88</c:v>
                </c:pt>
                <c:pt idx="2">
                  <c:v>2.4900000000000002</c:v>
                </c:pt>
                <c:pt idx="3">
                  <c:v>3.16</c:v>
                </c:pt>
                <c:pt idx="4">
                  <c:v>3.69</c:v>
                </c:pt>
                <c:pt idx="5">
                  <c:v>4.0599999999999996</c:v>
                </c:pt>
                <c:pt idx="6">
                  <c:v>4.66</c:v>
                </c:pt>
                <c:pt idx="7">
                  <c:v>5.1100000000000003</c:v>
                </c:pt>
                <c:pt idx="8">
                  <c:v>4.76</c:v>
                </c:pt>
                <c:pt idx="9">
                  <c:v>4.79</c:v>
                </c:pt>
                <c:pt idx="10">
                  <c:v>4.8099999999999996</c:v>
                </c:pt>
                <c:pt idx="11" formatCode="0.00">
                  <c:v>5.16</c:v>
                </c:pt>
                <c:pt idx="12" formatCode="0.00">
                  <c:v>5.4</c:v>
                </c:pt>
                <c:pt idx="13" formatCode="0.00">
                  <c:v>6.1</c:v>
                </c:pt>
                <c:pt idx="14" formatCode="0.00">
                  <c:v>7.056</c:v>
                </c:pt>
                <c:pt idx="15" formatCode="0.00">
                  <c:v>7.7969999999999997</c:v>
                </c:pt>
                <c:pt idx="16" formatCode="0.00">
                  <c:v>2.0110000000000001</c:v>
                </c:pt>
                <c:pt idx="17" formatCode="0.00">
                  <c:v>2.3530000000000002</c:v>
                </c:pt>
                <c:pt idx="18" formatCode="0.00">
                  <c:v>5.3810000000000002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EC-420A-865C-5A20922D4B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89631023"/>
        <c:axId val="1"/>
        <c:axId val="0"/>
      </c:bar3DChart>
      <c:catAx>
        <c:axId val="14896310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48963102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1</xdr:row>
      <xdr:rowOff>152400</xdr:rowOff>
    </xdr:from>
    <xdr:to>
      <xdr:col>19</xdr:col>
      <xdr:colOff>466725</xdr:colOff>
      <xdr:row>26</xdr:row>
      <xdr:rowOff>161925</xdr:rowOff>
    </xdr:to>
    <xdr:graphicFrame macro="">
      <xdr:nvGraphicFramePr>
        <xdr:cNvPr id="1097" name="Chart 1">
          <a:extLst>
            <a:ext uri="{FF2B5EF4-FFF2-40B4-BE49-F238E27FC236}">
              <a16:creationId xmlns:a16="http://schemas.microsoft.com/office/drawing/2014/main" id="{49CCCCAD-32BA-414E-A78F-F7C716FC2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361950</xdr:colOff>
      <xdr:row>35</xdr:row>
      <xdr:rowOff>152400</xdr:rowOff>
    </xdr:from>
    <xdr:to>
      <xdr:col>17</xdr:col>
      <xdr:colOff>9525</xdr:colOff>
      <xdr:row>54</xdr:row>
      <xdr:rowOff>47625</xdr:rowOff>
    </xdr:to>
    <xdr:graphicFrame macro="">
      <xdr:nvGraphicFramePr>
        <xdr:cNvPr id="1098" name="Chart 4">
          <a:extLst>
            <a:ext uri="{FF2B5EF4-FFF2-40B4-BE49-F238E27FC236}">
              <a16:creationId xmlns:a16="http://schemas.microsoft.com/office/drawing/2014/main" id="{A3658369-E2B9-48F5-8F2B-AA25AF09C5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5</xdr:row>
      <xdr:rowOff>57150</xdr:rowOff>
    </xdr:from>
    <xdr:to>
      <xdr:col>15</xdr:col>
      <xdr:colOff>295275</xdr:colOff>
      <xdr:row>27</xdr:row>
      <xdr:rowOff>114300</xdr:rowOff>
    </xdr:to>
    <xdr:graphicFrame macro="">
      <xdr:nvGraphicFramePr>
        <xdr:cNvPr id="2134" name="Chart 1">
          <a:extLst>
            <a:ext uri="{FF2B5EF4-FFF2-40B4-BE49-F238E27FC236}">
              <a16:creationId xmlns:a16="http://schemas.microsoft.com/office/drawing/2014/main" id="{BC09B03E-E6D7-4381-B727-7C602530D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33</xdr:row>
      <xdr:rowOff>136525</xdr:rowOff>
    </xdr:from>
    <xdr:to>
      <xdr:col>14</xdr:col>
      <xdr:colOff>581025</xdr:colOff>
      <xdr:row>51</xdr:row>
      <xdr:rowOff>60325</xdr:rowOff>
    </xdr:to>
    <xdr:graphicFrame macro="">
      <xdr:nvGraphicFramePr>
        <xdr:cNvPr id="2135" name="Chart 1">
          <a:extLst>
            <a:ext uri="{FF2B5EF4-FFF2-40B4-BE49-F238E27FC236}">
              <a16:creationId xmlns:a16="http://schemas.microsoft.com/office/drawing/2014/main" id="{621E10E7-69CE-448F-975F-DF95600020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0.04284</cdr:x>
      <cdr:y>0.2623</cdr:y>
    </cdr:from>
    <cdr:to>
      <cdr:x>0.07631</cdr:x>
      <cdr:y>0.67373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412821" y="1784428"/>
          <a:ext cx="1673380" cy="2381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lv-LV" sz="1400"/>
            <a:t>million</a:t>
          </a:r>
          <a:r>
            <a:rPr lang="lv-LV" sz="1100"/>
            <a:t>  </a:t>
          </a:r>
          <a:r>
            <a:rPr lang="lv-LV" sz="1400"/>
            <a:t>passengers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2"/>
  <sheetViews>
    <sheetView showGridLines="0" tabSelected="1" zoomScale="90" zoomScaleNormal="90" workbookViewId="0">
      <pane xSplit="1" ySplit="2" topLeftCell="E134" activePane="bottomRight" state="frozen"/>
      <selection pane="topRight" activeCell="B1" sqref="B1"/>
      <selection pane="bottomLeft" activeCell="A3" sqref="A3"/>
      <selection pane="bottomRight" activeCell="O149" sqref="O149"/>
    </sheetView>
  </sheetViews>
  <sheetFormatPr defaultColWidth="9.1796875" defaultRowHeight="13"/>
  <cols>
    <col min="1" max="1" width="6.26953125" style="4" customWidth="1"/>
    <col min="2" max="2" width="9.7265625" style="4" customWidth="1"/>
    <col min="3" max="3" width="7.7265625" style="18" customWidth="1"/>
    <col min="4" max="4" width="9.7265625" style="4" customWidth="1"/>
    <col min="5" max="5" width="7.54296875" style="18" customWidth="1"/>
    <col min="6" max="6" width="8.1796875" style="4" customWidth="1"/>
    <col min="7" max="7" width="9.7265625" style="5" customWidth="1"/>
    <col min="8" max="8" width="9.26953125" style="5" customWidth="1"/>
    <col min="9" max="9" width="9.7265625" style="5" customWidth="1"/>
    <col min="10" max="10" width="7.7265625" style="17" customWidth="1"/>
    <col min="11" max="12" width="8.1796875" style="4" customWidth="1"/>
    <col min="13" max="13" width="9.81640625" style="4" bestFit="1" customWidth="1"/>
    <col min="14" max="14" width="13.7265625" style="4" customWidth="1"/>
    <col min="15" max="16384" width="9.1796875" style="4"/>
  </cols>
  <sheetData>
    <row r="1" spans="1:13" ht="21" customHeight="1" thickBot="1">
      <c r="A1" s="3" t="s">
        <v>0</v>
      </c>
      <c r="B1" s="3"/>
      <c r="C1" s="64"/>
      <c r="D1" s="3"/>
      <c r="E1" s="64"/>
      <c r="M1" s="5" t="s">
        <v>1</v>
      </c>
    </row>
    <row r="2" spans="1:13" ht="65">
      <c r="A2" s="24"/>
      <c r="B2" s="12" t="s">
        <v>2</v>
      </c>
      <c r="C2" s="73" t="s">
        <v>3</v>
      </c>
      <c r="D2" s="12" t="s">
        <v>4</v>
      </c>
      <c r="E2" s="73" t="s">
        <v>3</v>
      </c>
      <c r="F2" s="51" t="s">
        <v>5</v>
      </c>
      <c r="G2" s="13" t="s">
        <v>6</v>
      </c>
      <c r="H2" s="74" t="s">
        <v>7</v>
      </c>
      <c r="I2" s="12" t="s">
        <v>8</v>
      </c>
      <c r="J2" s="73" t="s">
        <v>7</v>
      </c>
      <c r="K2" s="57" t="s">
        <v>9</v>
      </c>
      <c r="L2" s="9" t="s">
        <v>10</v>
      </c>
      <c r="M2" s="16" t="s">
        <v>11</v>
      </c>
    </row>
    <row r="3" spans="1:13">
      <c r="A3" s="21" t="s">
        <v>12</v>
      </c>
      <c r="B3" s="26" t="s">
        <v>13</v>
      </c>
      <c r="C3" s="65" t="s">
        <v>13</v>
      </c>
      <c r="D3" s="14" t="s">
        <v>13</v>
      </c>
      <c r="E3" s="67" t="s">
        <v>13</v>
      </c>
      <c r="F3" s="52" t="s">
        <v>13</v>
      </c>
      <c r="G3" s="28" t="s">
        <v>13</v>
      </c>
      <c r="H3" s="28" t="s">
        <v>13</v>
      </c>
      <c r="I3" s="60" t="s">
        <v>13</v>
      </c>
      <c r="J3" s="62" t="s">
        <v>13</v>
      </c>
      <c r="K3" s="58" t="s">
        <v>13</v>
      </c>
      <c r="L3" s="29">
        <v>48.8</v>
      </c>
      <c r="M3" s="30" t="s">
        <v>13</v>
      </c>
    </row>
    <row r="4" spans="1:13">
      <c r="A4" s="21" t="s">
        <v>14</v>
      </c>
      <c r="B4" s="26" t="s">
        <v>13</v>
      </c>
      <c r="C4" s="65" t="s">
        <v>13</v>
      </c>
      <c r="D4" s="14" t="s">
        <v>13</v>
      </c>
      <c r="E4" s="67" t="s">
        <v>13</v>
      </c>
      <c r="F4" s="53" t="s">
        <v>13</v>
      </c>
      <c r="G4" s="28" t="s">
        <v>13</v>
      </c>
      <c r="H4" s="28" t="s">
        <v>13</v>
      </c>
      <c r="I4" s="60" t="s">
        <v>13</v>
      </c>
      <c r="J4" s="62" t="s">
        <v>13</v>
      </c>
      <c r="K4" s="58" t="s">
        <v>13</v>
      </c>
      <c r="L4" s="29">
        <v>84.3</v>
      </c>
      <c r="M4" s="32" t="s">
        <v>13</v>
      </c>
    </row>
    <row r="5" spans="1:13">
      <c r="A5" s="21" t="s">
        <v>15</v>
      </c>
      <c r="B5" s="26" t="s">
        <v>13</v>
      </c>
      <c r="C5" s="65" t="s">
        <v>13</v>
      </c>
      <c r="D5" s="14" t="s">
        <v>13</v>
      </c>
      <c r="E5" s="67" t="s">
        <v>13</v>
      </c>
      <c r="F5" s="53" t="s">
        <v>13</v>
      </c>
      <c r="G5" s="28" t="s">
        <v>13</v>
      </c>
      <c r="H5" s="28" t="s">
        <v>13</v>
      </c>
      <c r="I5" s="60" t="s">
        <v>13</v>
      </c>
      <c r="J5" s="62" t="s">
        <v>13</v>
      </c>
      <c r="K5" s="58" t="s">
        <v>13</v>
      </c>
      <c r="L5" s="29">
        <v>98.6</v>
      </c>
      <c r="M5" s="32" t="s">
        <v>13</v>
      </c>
    </row>
    <row r="6" spans="1:13">
      <c r="A6" s="21" t="s">
        <v>16</v>
      </c>
      <c r="B6" s="26" t="s">
        <v>13</v>
      </c>
      <c r="C6" s="65" t="s">
        <v>13</v>
      </c>
      <c r="D6" s="14" t="s">
        <v>13</v>
      </c>
      <c r="E6" s="67" t="s">
        <v>13</v>
      </c>
      <c r="F6" s="54" t="s">
        <v>13</v>
      </c>
      <c r="G6" s="28" t="s">
        <v>13</v>
      </c>
      <c r="H6" s="28" t="s">
        <v>13</v>
      </c>
      <c r="I6" s="60" t="s">
        <v>13</v>
      </c>
      <c r="J6" s="62" t="s">
        <v>13</v>
      </c>
      <c r="K6" s="58" t="s">
        <v>13</v>
      </c>
      <c r="L6" s="29">
        <v>78.900000000000006</v>
      </c>
      <c r="M6" s="34" t="s">
        <v>13</v>
      </c>
    </row>
    <row r="7" spans="1:13" s="3" customFormat="1" ht="14" thickBot="1">
      <c r="A7" s="25">
        <v>1993</v>
      </c>
      <c r="B7" s="15" t="s">
        <v>13</v>
      </c>
      <c r="C7" s="66" t="s">
        <v>13</v>
      </c>
      <c r="D7" s="15" t="s">
        <v>13</v>
      </c>
      <c r="E7" s="66" t="s">
        <v>13</v>
      </c>
      <c r="F7" s="55" t="s">
        <v>13</v>
      </c>
      <c r="G7" s="36" t="s">
        <v>13</v>
      </c>
      <c r="H7" s="36" t="s">
        <v>13</v>
      </c>
      <c r="I7" s="61" t="s">
        <v>13</v>
      </c>
      <c r="J7" s="63" t="s">
        <v>13</v>
      </c>
      <c r="K7" s="59" t="s">
        <v>13</v>
      </c>
      <c r="L7" s="38">
        <f>SUM(L3:L6)</f>
        <v>310.60000000000002</v>
      </c>
      <c r="M7" s="39" t="s">
        <v>13</v>
      </c>
    </row>
    <row r="8" spans="1:13">
      <c r="A8" s="21" t="s">
        <v>12</v>
      </c>
      <c r="B8" s="26" t="s">
        <v>13</v>
      </c>
      <c r="C8" s="65" t="s">
        <v>13</v>
      </c>
      <c r="D8" s="14" t="s">
        <v>13</v>
      </c>
      <c r="E8" s="67" t="s">
        <v>13</v>
      </c>
      <c r="F8" s="52" t="s">
        <v>13</v>
      </c>
      <c r="G8" s="28" t="s">
        <v>13</v>
      </c>
      <c r="H8" s="28" t="s">
        <v>13</v>
      </c>
      <c r="I8" s="60" t="s">
        <v>13</v>
      </c>
      <c r="J8" s="62" t="s">
        <v>13</v>
      </c>
      <c r="K8" s="58" t="s">
        <v>13</v>
      </c>
      <c r="L8" s="29">
        <v>68.599999999999994</v>
      </c>
      <c r="M8" s="30" t="s">
        <v>13</v>
      </c>
    </row>
    <row r="9" spans="1:13">
      <c r="A9" s="21" t="s">
        <v>14</v>
      </c>
      <c r="B9" s="26" t="s">
        <v>13</v>
      </c>
      <c r="C9" s="65" t="s">
        <v>13</v>
      </c>
      <c r="D9" s="14" t="s">
        <v>13</v>
      </c>
      <c r="E9" s="67" t="s">
        <v>13</v>
      </c>
      <c r="F9" s="53" t="s">
        <v>13</v>
      </c>
      <c r="G9" s="28" t="s">
        <v>13</v>
      </c>
      <c r="H9" s="28" t="s">
        <v>13</v>
      </c>
      <c r="I9" s="60" t="s">
        <v>13</v>
      </c>
      <c r="J9" s="62" t="s">
        <v>13</v>
      </c>
      <c r="K9" s="58" t="s">
        <v>13</v>
      </c>
      <c r="L9" s="29">
        <v>100.7</v>
      </c>
      <c r="M9" s="32" t="s">
        <v>13</v>
      </c>
    </row>
    <row r="10" spans="1:13">
      <c r="A10" s="21" t="s">
        <v>15</v>
      </c>
      <c r="B10" s="26" t="s">
        <v>13</v>
      </c>
      <c r="C10" s="65" t="s">
        <v>13</v>
      </c>
      <c r="D10" s="14" t="s">
        <v>13</v>
      </c>
      <c r="E10" s="67" t="s">
        <v>13</v>
      </c>
      <c r="F10" s="53" t="s">
        <v>13</v>
      </c>
      <c r="G10" s="28" t="s">
        <v>13</v>
      </c>
      <c r="H10" s="28" t="s">
        <v>13</v>
      </c>
      <c r="I10" s="60" t="s">
        <v>13</v>
      </c>
      <c r="J10" s="62" t="s">
        <v>13</v>
      </c>
      <c r="K10" s="58" t="s">
        <v>13</v>
      </c>
      <c r="L10" s="29">
        <v>117.7</v>
      </c>
      <c r="M10" s="32" t="s">
        <v>13</v>
      </c>
    </row>
    <row r="11" spans="1:13">
      <c r="A11" s="21" t="s">
        <v>16</v>
      </c>
      <c r="B11" s="26" t="s">
        <v>13</v>
      </c>
      <c r="C11" s="65" t="s">
        <v>13</v>
      </c>
      <c r="D11" s="14" t="s">
        <v>13</v>
      </c>
      <c r="E11" s="67" t="s">
        <v>13</v>
      </c>
      <c r="F11" s="54" t="s">
        <v>13</v>
      </c>
      <c r="G11" s="28" t="s">
        <v>13</v>
      </c>
      <c r="H11" s="28" t="s">
        <v>13</v>
      </c>
      <c r="I11" s="60" t="s">
        <v>13</v>
      </c>
      <c r="J11" s="62" t="s">
        <v>13</v>
      </c>
      <c r="K11" s="58" t="s">
        <v>13</v>
      </c>
      <c r="L11" s="29">
        <v>105</v>
      </c>
      <c r="M11" s="34" t="s">
        <v>13</v>
      </c>
    </row>
    <row r="12" spans="1:13" s="3" customFormat="1" ht="14" thickBot="1">
      <c r="A12" s="25">
        <v>1994</v>
      </c>
      <c r="B12" s="15" t="s">
        <v>13</v>
      </c>
      <c r="C12" s="66" t="s">
        <v>13</v>
      </c>
      <c r="D12" s="15" t="s">
        <v>13</v>
      </c>
      <c r="E12" s="66" t="s">
        <v>13</v>
      </c>
      <c r="F12" s="55" t="s">
        <v>13</v>
      </c>
      <c r="G12" s="36" t="s">
        <v>13</v>
      </c>
      <c r="H12" s="36" t="s">
        <v>13</v>
      </c>
      <c r="I12" s="61" t="s">
        <v>13</v>
      </c>
      <c r="J12" s="63" t="s">
        <v>13</v>
      </c>
      <c r="K12" s="59" t="s">
        <v>13</v>
      </c>
      <c r="L12" s="38">
        <f>SUM(L8:L11)</f>
        <v>392</v>
      </c>
      <c r="M12" s="39">
        <f>L12/L7</f>
        <v>1.2620734063103669</v>
      </c>
    </row>
    <row r="13" spans="1:13">
      <c r="A13" s="21" t="s">
        <v>12</v>
      </c>
      <c r="B13" s="14">
        <v>30.86</v>
      </c>
      <c r="C13" s="67">
        <f>B13/F13</f>
        <v>0.63760330578512392</v>
      </c>
      <c r="D13" s="14">
        <v>17.54</v>
      </c>
      <c r="E13" s="67">
        <f>D13/F13</f>
        <v>0.36239669421487603</v>
      </c>
      <c r="F13" s="71">
        <f>SUM(B13,D13)</f>
        <v>48.4</v>
      </c>
      <c r="G13" s="40">
        <v>27.38</v>
      </c>
      <c r="H13" s="67">
        <f>G13/K13</f>
        <v>0.59148844242817022</v>
      </c>
      <c r="I13" s="56">
        <v>18.91</v>
      </c>
      <c r="J13" s="67">
        <f>I13/K13</f>
        <v>0.40851155757182978</v>
      </c>
      <c r="K13" s="27">
        <f>SUM(G13,I13)</f>
        <v>46.29</v>
      </c>
      <c r="L13" s="29">
        <f t="shared" ref="L13:L62" si="0">SUM(F13,K13)</f>
        <v>94.69</v>
      </c>
      <c r="M13" s="30" t="s">
        <v>13</v>
      </c>
    </row>
    <row r="14" spans="1:13">
      <c r="A14" s="21" t="s">
        <v>14</v>
      </c>
      <c r="B14" s="14">
        <v>38.72</v>
      </c>
      <c r="C14" s="67">
        <f>B14/F14</f>
        <v>0.59413840724259626</v>
      </c>
      <c r="D14" s="14">
        <v>26.45</v>
      </c>
      <c r="E14" s="67">
        <f>D14/F14</f>
        <v>0.40586159275740369</v>
      </c>
      <c r="F14" s="53">
        <f t="shared" ref="F14:F62" si="1">SUM(B14,D14)</f>
        <v>65.17</v>
      </c>
      <c r="G14" s="40">
        <v>34.69</v>
      </c>
      <c r="H14" s="67">
        <f>G14/K14</f>
        <v>0.55548438751000795</v>
      </c>
      <c r="I14" s="56">
        <v>27.76</v>
      </c>
      <c r="J14" s="67">
        <f>I14/K14</f>
        <v>0.444515612489992</v>
      </c>
      <c r="K14" s="31">
        <f>SUM(G14,I14)</f>
        <v>62.45</v>
      </c>
      <c r="L14" s="29">
        <f t="shared" si="0"/>
        <v>127.62</v>
      </c>
      <c r="M14" s="32" t="s">
        <v>13</v>
      </c>
    </row>
    <row r="15" spans="1:13">
      <c r="A15" s="21" t="s">
        <v>15</v>
      </c>
      <c r="B15" s="14">
        <v>43.93</v>
      </c>
      <c r="C15" s="67">
        <f>B15/F15</f>
        <v>0.56537966537966533</v>
      </c>
      <c r="D15" s="14">
        <v>33.770000000000003</v>
      </c>
      <c r="E15" s="67">
        <f>D15/F15</f>
        <v>0.43462033462033467</v>
      </c>
      <c r="F15" s="53">
        <f t="shared" si="1"/>
        <v>77.7</v>
      </c>
      <c r="G15" s="40">
        <v>41.17</v>
      </c>
      <c r="H15" s="67">
        <f>G15/K15</f>
        <v>0.53356661482633494</v>
      </c>
      <c r="I15" s="56">
        <v>35.99</v>
      </c>
      <c r="J15" s="67">
        <f>I15/K15</f>
        <v>0.46643338517366517</v>
      </c>
      <c r="K15" s="31">
        <f>SUM(G15,I15)</f>
        <v>77.16</v>
      </c>
      <c r="L15" s="29">
        <f t="shared" si="0"/>
        <v>154.86000000000001</v>
      </c>
      <c r="M15" s="32" t="s">
        <v>13</v>
      </c>
    </row>
    <row r="16" spans="1:13">
      <c r="A16" s="21" t="s">
        <v>16</v>
      </c>
      <c r="B16" s="14">
        <v>40.369999999999997</v>
      </c>
      <c r="C16" s="67">
        <f>B16/F16</f>
        <v>0.7122441778405082</v>
      </c>
      <c r="D16" s="14">
        <v>16.309999999999999</v>
      </c>
      <c r="E16" s="67">
        <f>D16/F16</f>
        <v>0.28775582215949191</v>
      </c>
      <c r="F16" s="54">
        <f t="shared" si="1"/>
        <v>56.679999999999993</v>
      </c>
      <c r="G16" s="40">
        <v>39.36</v>
      </c>
      <c r="H16" s="67">
        <f>G16/K16</f>
        <v>0.69332393870001763</v>
      </c>
      <c r="I16" s="56">
        <v>17.41</v>
      </c>
      <c r="J16" s="67">
        <f>I16/K16</f>
        <v>0.30667606129998243</v>
      </c>
      <c r="K16" s="33">
        <f>SUM(G16,I16)</f>
        <v>56.769999999999996</v>
      </c>
      <c r="L16" s="29">
        <f t="shared" si="0"/>
        <v>113.44999999999999</v>
      </c>
      <c r="M16" s="34" t="s">
        <v>13</v>
      </c>
    </row>
    <row r="17" spans="1:13" s="3" customFormat="1" ht="13.5" thickBot="1">
      <c r="A17" s="25">
        <v>1995</v>
      </c>
      <c r="B17" s="15">
        <f>SUM(B13:B16)</f>
        <v>153.88</v>
      </c>
      <c r="C17" s="66">
        <f>B17/F17</f>
        <v>0.62060899374873968</v>
      </c>
      <c r="D17" s="15">
        <f>SUM(D13:D16)</f>
        <v>94.07</v>
      </c>
      <c r="E17" s="66">
        <f>D17/K17</f>
        <v>0.38764577409650963</v>
      </c>
      <c r="F17" s="72">
        <f t="shared" si="1"/>
        <v>247.95</v>
      </c>
      <c r="G17" s="37">
        <f>SUM(G13:G16)</f>
        <v>142.6</v>
      </c>
      <c r="H17" s="66">
        <f>G17/K17</f>
        <v>0.58762929080644488</v>
      </c>
      <c r="I17" s="35">
        <f>SUM(I13:I16)</f>
        <v>100.07</v>
      </c>
      <c r="J17" s="66">
        <f>I17/K17</f>
        <v>0.41237070919355495</v>
      </c>
      <c r="K17" s="35">
        <f>SUM(K13:K16)</f>
        <v>242.67000000000002</v>
      </c>
      <c r="L17" s="38">
        <f t="shared" si="0"/>
        <v>490.62</v>
      </c>
      <c r="M17" s="39">
        <f>L17/L12</f>
        <v>1.2515816326530613</v>
      </c>
    </row>
    <row r="18" spans="1:13">
      <c r="A18" s="21" t="s">
        <v>12</v>
      </c>
      <c r="B18" s="14">
        <v>34.729999999999997</v>
      </c>
      <c r="C18" s="67">
        <f t="shared" ref="C18:C62" si="2">B18/F18</f>
        <v>0.69279872331936965</v>
      </c>
      <c r="D18" s="14">
        <v>15.4</v>
      </c>
      <c r="E18" s="67">
        <f>D18/F18</f>
        <v>0.30720127668063041</v>
      </c>
      <c r="F18" s="71">
        <f>SUM(B18,D18)</f>
        <v>50.129999999999995</v>
      </c>
      <c r="G18" s="40">
        <v>32.619999999999997</v>
      </c>
      <c r="H18" s="67">
        <f t="shared" ref="H18:H62" si="3">G18/K18</f>
        <v>0.67119341563786006</v>
      </c>
      <c r="I18" s="56">
        <v>15.98</v>
      </c>
      <c r="J18" s="67">
        <f t="shared" ref="J18:J62" si="4">I18/K18</f>
        <v>0.32880658436213994</v>
      </c>
      <c r="K18" s="27">
        <f>SUM(G18,I18)</f>
        <v>48.599999999999994</v>
      </c>
      <c r="L18" s="29">
        <f t="shared" si="0"/>
        <v>98.72999999999999</v>
      </c>
      <c r="M18" s="41">
        <f>L18/L13</f>
        <v>1.0426655401837575</v>
      </c>
    </row>
    <row r="19" spans="1:13">
      <c r="A19" s="21" t="s">
        <v>14</v>
      </c>
      <c r="B19" s="14">
        <v>42.66</v>
      </c>
      <c r="C19" s="67">
        <f t="shared" si="2"/>
        <v>0.64392452830188673</v>
      </c>
      <c r="D19" s="14">
        <v>23.59</v>
      </c>
      <c r="E19" s="67">
        <f>D19/F19</f>
        <v>0.35607547169811321</v>
      </c>
      <c r="F19" s="53">
        <f t="shared" si="1"/>
        <v>66.25</v>
      </c>
      <c r="G19" s="40">
        <v>38.61</v>
      </c>
      <c r="H19" s="67">
        <f t="shared" si="3"/>
        <v>0.606980034585757</v>
      </c>
      <c r="I19" s="56">
        <v>25</v>
      </c>
      <c r="J19" s="67">
        <f t="shared" si="4"/>
        <v>0.39301996541424306</v>
      </c>
      <c r="K19" s="31">
        <f>SUM(G19,I19)</f>
        <v>63.61</v>
      </c>
      <c r="L19" s="29">
        <f t="shared" si="0"/>
        <v>129.86000000000001</v>
      </c>
      <c r="M19" s="42">
        <f>L19/L14</f>
        <v>1.0175521078200909</v>
      </c>
    </row>
    <row r="20" spans="1:13">
      <c r="A20" s="21" t="s">
        <v>15</v>
      </c>
      <c r="B20" s="14">
        <v>43.79</v>
      </c>
      <c r="C20" s="67">
        <f t="shared" si="2"/>
        <v>0.58130890747378205</v>
      </c>
      <c r="D20" s="14">
        <v>31.54</v>
      </c>
      <c r="E20" s="67">
        <f>D20/F20</f>
        <v>0.41869109252621795</v>
      </c>
      <c r="F20" s="53">
        <f t="shared" si="1"/>
        <v>75.33</v>
      </c>
      <c r="G20" s="40">
        <v>43.69</v>
      </c>
      <c r="H20" s="67">
        <f t="shared" si="3"/>
        <v>0.5736607142857143</v>
      </c>
      <c r="I20" s="56">
        <v>32.47</v>
      </c>
      <c r="J20" s="67">
        <f t="shared" si="4"/>
        <v>0.4263392857142857</v>
      </c>
      <c r="K20" s="31">
        <f>SUM(G20,I20)</f>
        <v>76.16</v>
      </c>
      <c r="L20" s="29">
        <f t="shared" si="0"/>
        <v>151.49</v>
      </c>
      <c r="M20" s="42">
        <f>L20/L14</f>
        <v>1.1870396489578436</v>
      </c>
    </row>
    <row r="21" spans="1:13">
      <c r="A21" s="21" t="s">
        <v>16</v>
      </c>
      <c r="B21" s="14">
        <v>33.36</v>
      </c>
      <c r="C21" s="67">
        <f t="shared" si="2"/>
        <v>0.57015894718851479</v>
      </c>
      <c r="D21" s="14">
        <v>25.15</v>
      </c>
      <c r="E21" s="67">
        <f>D21/F21</f>
        <v>0.42984105281148521</v>
      </c>
      <c r="F21" s="54">
        <f t="shared" si="1"/>
        <v>58.51</v>
      </c>
      <c r="G21" s="40">
        <v>32.979999999999997</v>
      </c>
      <c r="H21" s="67">
        <f t="shared" si="3"/>
        <v>0.56337546976426378</v>
      </c>
      <c r="I21" s="56">
        <v>25.56</v>
      </c>
      <c r="J21" s="67">
        <f t="shared" si="4"/>
        <v>0.43662453023573627</v>
      </c>
      <c r="K21" s="33">
        <f>SUM(G21,I21)</f>
        <v>58.539999999999992</v>
      </c>
      <c r="L21" s="29">
        <f t="shared" si="0"/>
        <v>117.04999999999998</v>
      </c>
      <c r="M21" s="43">
        <f>L21/L16</f>
        <v>1.0317320405464963</v>
      </c>
    </row>
    <row r="22" spans="1:13" s="3" customFormat="1" ht="14" thickBot="1">
      <c r="A22" s="25">
        <v>1996</v>
      </c>
      <c r="B22" s="15">
        <f>SUM(B18:B21)</f>
        <v>154.53999999999996</v>
      </c>
      <c r="C22" s="66">
        <f t="shared" si="2"/>
        <v>0.61761649748221559</v>
      </c>
      <c r="D22" s="15">
        <f>SUM(D18:D21)</f>
        <v>95.68</v>
      </c>
      <c r="E22" s="66">
        <f>D22/K22</f>
        <v>0.38750961888947394</v>
      </c>
      <c r="F22" s="72">
        <f t="shared" si="1"/>
        <v>250.21999999999997</v>
      </c>
      <c r="G22" s="37">
        <f>SUM(G18:G21)</f>
        <v>147.89999999999998</v>
      </c>
      <c r="H22" s="66">
        <f t="shared" si="3"/>
        <v>0.59900368555344041</v>
      </c>
      <c r="I22" s="35">
        <f>SUM(I18:I21)</f>
        <v>99.01</v>
      </c>
      <c r="J22" s="66">
        <f t="shared" si="4"/>
        <v>0.40099631444655948</v>
      </c>
      <c r="K22" s="35">
        <f>SUM(K18:K21)</f>
        <v>246.91</v>
      </c>
      <c r="L22" s="38">
        <f t="shared" si="0"/>
        <v>497.13</v>
      </c>
      <c r="M22" s="44">
        <f>L22/L17</f>
        <v>1.0132689250336309</v>
      </c>
    </row>
    <row r="23" spans="1:13">
      <c r="A23" s="21" t="s">
        <v>12</v>
      </c>
      <c r="B23" s="14">
        <v>28.57</v>
      </c>
      <c r="C23" s="67">
        <f t="shared" si="2"/>
        <v>0.55822586948026576</v>
      </c>
      <c r="D23" s="14">
        <v>22.61</v>
      </c>
      <c r="E23" s="67">
        <f>D23/F23</f>
        <v>0.44177413051973424</v>
      </c>
      <c r="F23" s="71">
        <f>SUM(B23,D23)</f>
        <v>51.18</v>
      </c>
      <c r="G23" s="40">
        <v>28.06</v>
      </c>
      <c r="H23" s="67">
        <f t="shared" si="3"/>
        <v>0.55487443148111526</v>
      </c>
      <c r="I23" s="56">
        <v>22.51</v>
      </c>
      <c r="J23" s="67">
        <f t="shared" si="4"/>
        <v>0.44512556851888474</v>
      </c>
      <c r="K23" s="27">
        <f>SUM(G23,I23)</f>
        <v>50.57</v>
      </c>
      <c r="L23" s="29">
        <f t="shared" si="0"/>
        <v>101.75</v>
      </c>
      <c r="M23" s="41">
        <f>L23/L18</f>
        <v>1.0305884736149094</v>
      </c>
    </row>
    <row r="24" spans="1:13">
      <c r="A24" s="21" t="s">
        <v>14</v>
      </c>
      <c r="B24" s="14">
        <v>42.87</v>
      </c>
      <c r="C24" s="67">
        <f t="shared" si="2"/>
        <v>0.60456917219010009</v>
      </c>
      <c r="D24" s="14">
        <v>28.04</v>
      </c>
      <c r="E24" s="67">
        <f>D24/F24</f>
        <v>0.39543082780989985</v>
      </c>
      <c r="F24" s="53">
        <f t="shared" si="1"/>
        <v>70.91</v>
      </c>
      <c r="G24" s="40">
        <v>41.49</v>
      </c>
      <c r="H24" s="67">
        <f t="shared" si="3"/>
        <v>0.59432746024924799</v>
      </c>
      <c r="I24" s="56">
        <v>28.32</v>
      </c>
      <c r="J24" s="67">
        <f t="shared" si="4"/>
        <v>0.40567253975075201</v>
      </c>
      <c r="K24" s="31">
        <f>SUM(G24,I24)</f>
        <v>69.81</v>
      </c>
      <c r="L24" s="29">
        <f t="shared" si="0"/>
        <v>140.72</v>
      </c>
      <c r="M24" s="42">
        <f>L24/L19</f>
        <v>1.0836285230247957</v>
      </c>
    </row>
    <row r="25" spans="1:13">
      <c r="A25" s="21" t="s">
        <v>15</v>
      </c>
      <c r="B25" s="14">
        <v>46.01</v>
      </c>
      <c r="C25" s="67">
        <f t="shared" si="2"/>
        <v>0.57483758120939532</v>
      </c>
      <c r="D25" s="14">
        <v>34.03</v>
      </c>
      <c r="E25" s="67">
        <f>D25/F25</f>
        <v>0.42516241879060473</v>
      </c>
      <c r="F25" s="53">
        <f t="shared" si="1"/>
        <v>80.039999999999992</v>
      </c>
      <c r="G25" s="40">
        <v>47.11</v>
      </c>
      <c r="H25" s="67">
        <f t="shared" si="3"/>
        <v>0.57817869415807566</v>
      </c>
      <c r="I25" s="56">
        <v>34.369999999999997</v>
      </c>
      <c r="J25" s="67">
        <f t="shared" si="4"/>
        <v>0.4218213058419244</v>
      </c>
      <c r="K25" s="31">
        <f>SUM(G25,I25)</f>
        <v>81.47999999999999</v>
      </c>
      <c r="L25" s="29">
        <f t="shared" si="0"/>
        <v>161.51999999999998</v>
      </c>
      <c r="M25" s="42">
        <f>L25/L19</f>
        <v>1.2438010164792852</v>
      </c>
    </row>
    <row r="26" spans="1:13">
      <c r="A26" s="21" t="s">
        <v>16</v>
      </c>
      <c r="B26" s="14">
        <v>36.06</v>
      </c>
      <c r="C26" s="67">
        <f t="shared" si="2"/>
        <v>0.56921862667719025</v>
      </c>
      <c r="D26" s="14">
        <v>27.29</v>
      </c>
      <c r="E26" s="67">
        <f>D26/F26</f>
        <v>0.43078137332280975</v>
      </c>
      <c r="F26" s="54">
        <f t="shared" si="1"/>
        <v>63.35</v>
      </c>
      <c r="G26" s="40">
        <v>35.69</v>
      </c>
      <c r="H26" s="67">
        <f t="shared" si="3"/>
        <v>0.558703819661866</v>
      </c>
      <c r="I26" s="56">
        <v>28.19</v>
      </c>
      <c r="J26" s="67">
        <f t="shared" si="4"/>
        <v>0.44129618033813406</v>
      </c>
      <c r="K26" s="33">
        <f>SUM(G26,I26)</f>
        <v>63.879999999999995</v>
      </c>
      <c r="L26" s="29">
        <f t="shared" si="0"/>
        <v>127.22999999999999</v>
      </c>
      <c r="M26" s="43">
        <f>L26/L21</f>
        <v>1.0869713797522427</v>
      </c>
    </row>
    <row r="27" spans="1:13" s="3" customFormat="1" ht="14" thickBot="1">
      <c r="A27" s="25">
        <v>1997</v>
      </c>
      <c r="B27" s="15">
        <f>SUM(B23:B26)</f>
        <v>153.51</v>
      </c>
      <c r="C27" s="66">
        <f t="shared" si="2"/>
        <v>0.57823564863643206</v>
      </c>
      <c r="D27" s="15">
        <f>SUM(D23:D26)</f>
        <v>111.97</v>
      </c>
      <c r="E27" s="66">
        <f>D27/K27</f>
        <v>0.42135169714758786</v>
      </c>
      <c r="F27" s="72">
        <f t="shared" si="1"/>
        <v>265.48</v>
      </c>
      <c r="G27" s="37">
        <f>SUM(G23:G26)</f>
        <v>152.35</v>
      </c>
      <c r="H27" s="66">
        <f t="shared" si="3"/>
        <v>0.57330473395047787</v>
      </c>
      <c r="I27" s="35">
        <f>SUM(I23:I26)</f>
        <v>113.38999999999999</v>
      </c>
      <c r="J27" s="66">
        <f t="shared" si="4"/>
        <v>0.42669526604952202</v>
      </c>
      <c r="K27" s="35">
        <f>SUM(K23:K26)</f>
        <v>265.74</v>
      </c>
      <c r="L27" s="38">
        <f t="shared" si="0"/>
        <v>531.22</v>
      </c>
      <c r="M27" s="44">
        <f>L27/L22</f>
        <v>1.0685736125359564</v>
      </c>
    </row>
    <row r="28" spans="1:13">
      <c r="A28" s="21" t="s">
        <v>12</v>
      </c>
      <c r="B28" s="14">
        <v>28.79</v>
      </c>
      <c r="C28" s="67">
        <f t="shared" si="2"/>
        <v>0.54238884702336099</v>
      </c>
      <c r="D28" s="14">
        <v>24.29</v>
      </c>
      <c r="E28" s="67">
        <f>D28/F28</f>
        <v>0.45761115297663901</v>
      </c>
      <c r="F28" s="71">
        <f>SUM(B28,D28)</f>
        <v>53.08</v>
      </c>
      <c r="G28" s="40">
        <v>29.94</v>
      </c>
      <c r="H28" s="67">
        <f t="shared" si="3"/>
        <v>0.55537006121313304</v>
      </c>
      <c r="I28" s="56">
        <v>23.97</v>
      </c>
      <c r="J28" s="67">
        <f t="shared" si="4"/>
        <v>0.44462993878686702</v>
      </c>
      <c r="K28" s="27">
        <f>SUM(G28,I28)</f>
        <v>53.91</v>
      </c>
      <c r="L28" s="29">
        <f t="shared" si="0"/>
        <v>106.99</v>
      </c>
      <c r="M28" s="41">
        <f>L28/L23</f>
        <v>1.0514987714987714</v>
      </c>
    </row>
    <row r="29" spans="1:13">
      <c r="A29" s="21" t="s">
        <v>14</v>
      </c>
      <c r="B29" s="14">
        <v>40.46</v>
      </c>
      <c r="C29" s="67">
        <f t="shared" si="2"/>
        <v>0.53568118628359596</v>
      </c>
      <c r="D29" s="14">
        <v>35.07</v>
      </c>
      <c r="E29" s="67">
        <f>D29/F29</f>
        <v>0.4643188137164041</v>
      </c>
      <c r="F29" s="53">
        <f t="shared" si="1"/>
        <v>75.53</v>
      </c>
      <c r="G29" s="40">
        <v>39.25</v>
      </c>
      <c r="H29" s="67">
        <f t="shared" si="3"/>
        <v>0.53350550496126148</v>
      </c>
      <c r="I29" s="56">
        <v>34.32</v>
      </c>
      <c r="J29" s="67">
        <f t="shared" si="4"/>
        <v>0.46649449503873869</v>
      </c>
      <c r="K29" s="31">
        <f>SUM(G29,I29)</f>
        <v>73.569999999999993</v>
      </c>
      <c r="L29" s="29">
        <f t="shared" si="0"/>
        <v>149.1</v>
      </c>
      <c r="M29" s="42">
        <f>L29/L24</f>
        <v>1.0595508811824901</v>
      </c>
    </row>
    <row r="30" spans="1:13">
      <c r="A30" s="21" t="s">
        <v>15</v>
      </c>
      <c r="B30" s="14">
        <v>39.869999999999997</v>
      </c>
      <c r="C30" s="67">
        <f t="shared" si="2"/>
        <v>0.48842337375964717</v>
      </c>
      <c r="D30" s="14">
        <v>41.76</v>
      </c>
      <c r="E30" s="67">
        <f>D30/F30</f>
        <v>0.51157662624035283</v>
      </c>
      <c r="F30" s="53">
        <f t="shared" si="1"/>
        <v>81.63</v>
      </c>
      <c r="G30" s="40">
        <v>44.72</v>
      </c>
      <c r="H30" s="67">
        <f t="shared" si="3"/>
        <v>0.51378676470588236</v>
      </c>
      <c r="I30" s="56">
        <v>42.32</v>
      </c>
      <c r="J30" s="67">
        <f t="shared" si="4"/>
        <v>0.4862132352941177</v>
      </c>
      <c r="K30" s="31">
        <f>SUM(G30,I30)</f>
        <v>87.039999999999992</v>
      </c>
      <c r="L30" s="29">
        <f t="shared" si="0"/>
        <v>168.67</v>
      </c>
      <c r="M30" s="42">
        <f>L30/L24</f>
        <v>1.1986213757816941</v>
      </c>
    </row>
    <row r="31" spans="1:13">
      <c r="A31" s="21" t="s">
        <v>16</v>
      </c>
      <c r="B31" s="14">
        <v>33.99</v>
      </c>
      <c r="C31" s="67">
        <f t="shared" si="2"/>
        <v>0.52477999073645198</v>
      </c>
      <c r="D31" s="14">
        <v>30.78</v>
      </c>
      <c r="E31" s="67">
        <f>D31/F31</f>
        <v>0.4752200092635479</v>
      </c>
      <c r="F31" s="54">
        <f t="shared" si="1"/>
        <v>64.77000000000001</v>
      </c>
      <c r="G31" s="40">
        <v>35.270000000000003</v>
      </c>
      <c r="H31" s="67">
        <f t="shared" si="3"/>
        <v>0.54186510984790293</v>
      </c>
      <c r="I31" s="56">
        <v>29.82</v>
      </c>
      <c r="J31" s="67">
        <f t="shared" si="4"/>
        <v>0.45813489015209707</v>
      </c>
      <c r="K31" s="33">
        <f>SUM(G31,I31)</f>
        <v>65.09</v>
      </c>
      <c r="L31" s="29">
        <f t="shared" si="0"/>
        <v>129.86000000000001</v>
      </c>
      <c r="M31" s="43">
        <f>L31/L26</f>
        <v>1.0206712253399357</v>
      </c>
    </row>
    <row r="32" spans="1:13" s="3" customFormat="1" ht="14" thickBot="1">
      <c r="A32" s="25">
        <v>1998</v>
      </c>
      <c r="B32" s="15">
        <f>SUM(B28:B31)</f>
        <v>143.11000000000001</v>
      </c>
      <c r="C32" s="66">
        <f t="shared" si="2"/>
        <v>0.52038107705174363</v>
      </c>
      <c r="D32" s="15">
        <f>SUM(D28:D31)</f>
        <v>131.9</v>
      </c>
      <c r="E32" s="66">
        <f>D32/K32</f>
        <v>0.47172847895282716</v>
      </c>
      <c r="F32" s="72">
        <f t="shared" si="1"/>
        <v>275.01</v>
      </c>
      <c r="G32" s="37">
        <f>SUM(G28:G31)</f>
        <v>149.18</v>
      </c>
      <c r="H32" s="66">
        <f t="shared" si="3"/>
        <v>0.53352884374664711</v>
      </c>
      <c r="I32" s="35">
        <f>SUM(I28:I31)</f>
        <v>130.43</v>
      </c>
      <c r="J32" s="66">
        <f t="shared" si="4"/>
        <v>0.46647115625335289</v>
      </c>
      <c r="K32" s="35">
        <f>SUM(K28:K31)</f>
        <v>279.61</v>
      </c>
      <c r="L32" s="38">
        <f t="shared" si="0"/>
        <v>554.62</v>
      </c>
      <c r="M32" s="44">
        <f>L32/L27</f>
        <v>1.0440495463273221</v>
      </c>
    </row>
    <row r="33" spans="1:13">
      <c r="A33" s="21" t="s">
        <v>12</v>
      </c>
      <c r="B33" s="79">
        <v>31.106000000000002</v>
      </c>
      <c r="C33" s="115">
        <f t="shared" si="2"/>
        <v>0.56693458727468238</v>
      </c>
      <c r="D33" s="79">
        <v>23.760999999999999</v>
      </c>
      <c r="E33" s="67">
        <f>D33/F33</f>
        <v>0.43306541272531751</v>
      </c>
      <c r="F33" s="71">
        <f t="shared" si="1"/>
        <v>54.867000000000004</v>
      </c>
      <c r="G33" s="40">
        <v>31.888999999999999</v>
      </c>
      <c r="H33" s="67">
        <f t="shared" si="3"/>
        <v>0.57506356734531938</v>
      </c>
      <c r="I33" s="56">
        <v>23.564</v>
      </c>
      <c r="J33" s="67">
        <f t="shared" si="4"/>
        <v>0.42493643265468051</v>
      </c>
      <c r="K33" s="27">
        <f>SUM(G33,I33)</f>
        <v>55.453000000000003</v>
      </c>
      <c r="L33" s="29">
        <f t="shared" si="0"/>
        <v>110.32000000000001</v>
      </c>
      <c r="M33" s="41">
        <f>L33/L28</f>
        <v>1.0311244041499206</v>
      </c>
    </row>
    <row r="34" spans="1:13">
      <c r="A34" s="21" t="s">
        <v>14</v>
      </c>
      <c r="B34" s="79">
        <v>42.167000000000002</v>
      </c>
      <c r="C34" s="115">
        <f t="shared" si="2"/>
        <v>0.55710869479052449</v>
      </c>
      <c r="D34" s="79">
        <v>33.521999999999998</v>
      </c>
      <c r="E34" s="67">
        <f>D34/F34</f>
        <v>0.44289130520947562</v>
      </c>
      <c r="F34" s="53">
        <f t="shared" si="1"/>
        <v>75.688999999999993</v>
      </c>
      <c r="G34" s="40">
        <v>42.082999999999998</v>
      </c>
      <c r="H34" s="67">
        <f t="shared" si="3"/>
        <v>0.56146600490980891</v>
      </c>
      <c r="I34" s="56">
        <v>32.869</v>
      </c>
      <c r="J34" s="67">
        <f t="shared" si="4"/>
        <v>0.43853399509019109</v>
      </c>
      <c r="K34" s="31">
        <f>SUM(G34,I34)</f>
        <v>74.951999999999998</v>
      </c>
      <c r="L34" s="29">
        <f t="shared" si="0"/>
        <v>150.64099999999999</v>
      </c>
      <c r="M34" s="42">
        <f>L34/L29</f>
        <v>1.010335345405768</v>
      </c>
    </row>
    <row r="35" spans="1:13">
      <c r="A35" s="21" t="s">
        <v>15</v>
      </c>
      <c r="B35" s="79">
        <v>43.018000000000001</v>
      </c>
      <c r="C35" s="115">
        <f t="shared" si="2"/>
        <v>0.52755635132814993</v>
      </c>
      <c r="D35" s="79">
        <v>38.524000000000001</v>
      </c>
      <c r="E35" s="67">
        <f>D35/F35</f>
        <v>0.47244364867185007</v>
      </c>
      <c r="F35" s="53">
        <f t="shared" si="1"/>
        <v>81.542000000000002</v>
      </c>
      <c r="G35" s="40">
        <v>45.713000000000001</v>
      </c>
      <c r="H35" s="67">
        <f t="shared" si="3"/>
        <v>0.5430580799980993</v>
      </c>
      <c r="I35" s="56">
        <v>38.463999999999999</v>
      </c>
      <c r="J35" s="67">
        <f t="shared" si="4"/>
        <v>0.45694192000190076</v>
      </c>
      <c r="K35" s="31">
        <f>SUM(G35,I35)</f>
        <v>84.176999999999992</v>
      </c>
      <c r="L35" s="29">
        <f t="shared" si="0"/>
        <v>165.71899999999999</v>
      </c>
      <c r="M35" s="42">
        <f>L35/L29</f>
        <v>1.1114621059691483</v>
      </c>
    </row>
    <row r="36" spans="1:13">
      <c r="A36" s="21" t="s">
        <v>16</v>
      </c>
      <c r="B36" s="79">
        <v>36.023000000000003</v>
      </c>
      <c r="C36" s="115">
        <f t="shared" si="2"/>
        <v>0.53332642425678067</v>
      </c>
      <c r="D36" s="79">
        <v>31.521000000000001</v>
      </c>
      <c r="E36" s="67">
        <f>D36/F36</f>
        <v>0.46667357574321916</v>
      </c>
      <c r="F36" s="54">
        <f t="shared" si="1"/>
        <v>67.544000000000011</v>
      </c>
      <c r="G36" s="40">
        <v>37.137999999999998</v>
      </c>
      <c r="H36" s="67">
        <f t="shared" si="3"/>
        <v>0.54487301750319106</v>
      </c>
      <c r="I36" s="56">
        <v>31.021000000000001</v>
      </c>
      <c r="J36" s="67">
        <f t="shared" si="4"/>
        <v>0.455126982496809</v>
      </c>
      <c r="K36" s="33">
        <f>SUM(G36,I36)</f>
        <v>68.158999999999992</v>
      </c>
      <c r="L36" s="29">
        <f t="shared" si="0"/>
        <v>135.703</v>
      </c>
      <c r="M36" s="43">
        <f>L36/L31</f>
        <v>1.044994609579547</v>
      </c>
    </row>
    <row r="37" spans="1:13" s="3" customFormat="1" ht="14" thickBot="1">
      <c r="A37" s="25">
        <v>1999</v>
      </c>
      <c r="B37" s="92">
        <f>SUM(B33:B36)</f>
        <v>152.31399999999999</v>
      </c>
      <c r="C37" s="116">
        <f t="shared" si="2"/>
        <v>0.54467497729239522</v>
      </c>
      <c r="D37" s="92">
        <f>SUM(D33:D36)</f>
        <v>127.328</v>
      </c>
      <c r="E37" s="66">
        <f>D37/K37</f>
        <v>0.45033440498548144</v>
      </c>
      <c r="F37" s="72">
        <f t="shared" si="1"/>
        <v>279.642</v>
      </c>
      <c r="G37" s="37">
        <f>SUM(G33:G36)</f>
        <v>156.82300000000001</v>
      </c>
      <c r="H37" s="66">
        <f t="shared" si="3"/>
        <v>0.55465249114914361</v>
      </c>
      <c r="I37" s="35">
        <f>SUM(I33:I36)</f>
        <v>125.91799999999999</v>
      </c>
      <c r="J37" s="66">
        <f t="shared" si="4"/>
        <v>0.44534750885085644</v>
      </c>
      <c r="K37" s="35">
        <f>SUM(K33:K36)</f>
        <v>282.74099999999999</v>
      </c>
      <c r="L37" s="38">
        <f t="shared" si="0"/>
        <v>562.38300000000004</v>
      </c>
      <c r="M37" s="44">
        <f>L37/L32</f>
        <v>1.013996970898994</v>
      </c>
    </row>
    <row r="38" spans="1:13">
      <c r="A38" s="21" t="s">
        <v>12</v>
      </c>
      <c r="B38" s="79">
        <v>30.001000000000001</v>
      </c>
      <c r="C38" s="115">
        <f t="shared" si="2"/>
        <v>0.52410817232102302</v>
      </c>
      <c r="D38" s="79">
        <v>27.241</v>
      </c>
      <c r="E38" s="67">
        <f>D38/F38</f>
        <v>0.47589182767897692</v>
      </c>
      <c r="F38" s="71">
        <f t="shared" si="1"/>
        <v>57.242000000000004</v>
      </c>
      <c r="G38" s="40">
        <v>32.622999999999998</v>
      </c>
      <c r="H38" s="67">
        <f t="shared" si="3"/>
        <v>0.55214609708212037</v>
      </c>
      <c r="I38" s="56">
        <v>26.460999999999999</v>
      </c>
      <c r="J38" s="67">
        <f t="shared" si="4"/>
        <v>0.44785390291787963</v>
      </c>
      <c r="K38" s="27">
        <f>SUM(G38,I38)</f>
        <v>59.083999999999996</v>
      </c>
      <c r="L38" s="29">
        <f t="shared" si="0"/>
        <v>116.32599999999999</v>
      </c>
      <c r="M38" s="41">
        <f>L38/L33</f>
        <v>1.0544416243654822</v>
      </c>
    </row>
    <row r="39" spans="1:13">
      <c r="A39" s="21" t="s">
        <v>14</v>
      </c>
      <c r="B39" s="79">
        <v>41.825000000000003</v>
      </c>
      <c r="C39" s="115">
        <f t="shared" si="2"/>
        <v>0.53745133061769967</v>
      </c>
      <c r="D39" s="79">
        <v>35.996000000000002</v>
      </c>
      <c r="E39" s="67">
        <f>D39/F39</f>
        <v>0.46254866938230044</v>
      </c>
      <c r="F39" s="53">
        <f t="shared" si="1"/>
        <v>77.820999999999998</v>
      </c>
      <c r="G39" s="40">
        <v>41.594999999999999</v>
      </c>
      <c r="H39" s="67">
        <f t="shared" si="3"/>
        <v>0.53608021548890972</v>
      </c>
      <c r="I39" s="56">
        <v>35.996000000000002</v>
      </c>
      <c r="J39" s="67">
        <f t="shared" si="4"/>
        <v>0.46391978451109017</v>
      </c>
      <c r="K39" s="31">
        <f>SUM(G39,I39)</f>
        <v>77.591000000000008</v>
      </c>
      <c r="L39" s="29">
        <f t="shared" si="0"/>
        <v>155.41200000000001</v>
      </c>
      <c r="M39" s="42">
        <f>L39/L34</f>
        <v>1.0316713245397999</v>
      </c>
    </row>
    <row r="40" spans="1:13">
      <c r="A40" s="21" t="s">
        <v>15</v>
      </c>
      <c r="B40" s="79">
        <v>42.374000000000002</v>
      </c>
      <c r="C40" s="115">
        <f t="shared" si="2"/>
        <v>0.52476191655624227</v>
      </c>
      <c r="D40" s="79">
        <v>38.375</v>
      </c>
      <c r="E40" s="67">
        <f>D40/F40</f>
        <v>0.47523808344375784</v>
      </c>
      <c r="F40" s="53">
        <f t="shared" si="1"/>
        <v>80.748999999999995</v>
      </c>
      <c r="G40" s="40">
        <v>44.426000000000002</v>
      </c>
      <c r="H40" s="67">
        <f t="shared" si="3"/>
        <v>0.52684882121341492</v>
      </c>
      <c r="I40" s="56">
        <v>39.898000000000003</v>
      </c>
      <c r="J40" s="67">
        <f t="shared" si="4"/>
        <v>0.47315117878658502</v>
      </c>
      <c r="K40" s="31">
        <f>SUM(G40,I40)</f>
        <v>84.324000000000012</v>
      </c>
      <c r="L40" s="29">
        <f t="shared" si="0"/>
        <v>165.07300000000001</v>
      </c>
      <c r="M40" s="42">
        <f>L40/L34</f>
        <v>1.0958039312006693</v>
      </c>
    </row>
    <row r="41" spans="1:13">
      <c r="A41" s="21" t="s">
        <v>16</v>
      </c>
      <c r="B41" s="79">
        <v>34.841000000000001</v>
      </c>
      <c r="C41" s="115">
        <f t="shared" si="2"/>
        <v>0.50482496812333377</v>
      </c>
      <c r="D41" s="79">
        <v>34.174999999999997</v>
      </c>
      <c r="E41" s="67">
        <f>D41/F41</f>
        <v>0.49517503187666628</v>
      </c>
      <c r="F41" s="54">
        <f t="shared" si="1"/>
        <v>69.015999999999991</v>
      </c>
      <c r="G41" s="40">
        <v>34.585000000000001</v>
      </c>
      <c r="H41" s="67">
        <f t="shared" si="3"/>
        <v>0.50467685213559232</v>
      </c>
      <c r="I41" s="56">
        <v>33.944000000000003</v>
      </c>
      <c r="J41" s="67">
        <f t="shared" si="4"/>
        <v>0.49532314786440784</v>
      </c>
      <c r="K41" s="33">
        <f>SUM(G41,I41)</f>
        <v>68.528999999999996</v>
      </c>
      <c r="L41" s="29">
        <f t="shared" si="0"/>
        <v>137.54499999999999</v>
      </c>
      <c r="M41" s="43">
        <f>L41/L36</f>
        <v>1.0135737603442811</v>
      </c>
    </row>
    <row r="42" spans="1:13" s="3" customFormat="1" ht="14" thickBot="1">
      <c r="A42" s="25">
        <v>2000</v>
      </c>
      <c r="B42" s="92">
        <f>SUM(B38:B41)</f>
        <v>149.04100000000003</v>
      </c>
      <c r="C42" s="116">
        <f t="shared" si="2"/>
        <v>0.5232666732203296</v>
      </c>
      <c r="D42" s="92">
        <f>SUM(D38:D41)</f>
        <v>135.78699999999998</v>
      </c>
      <c r="E42" s="66">
        <f>D42/K42</f>
        <v>0.46899436323947929</v>
      </c>
      <c r="F42" s="72">
        <f t="shared" si="1"/>
        <v>284.82799999999997</v>
      </c>
      <c r="G42" s="37">
        <f>SUM(G38:G41)</f>
        <v>153.22899999999998</v>
      </c>
      <c r="H42" s="66">
        <f t="shared" si="3"/>
        <v>0.52923724130308636</v>
      </c>
      <c r="I42" s="35">
        <f>SUM(I38:I41)</f>
        <v>136.29900000000001</v>
      </c>
      <c r="J42" s="66">
        <f t="shared" si="4"/>
        <v>0.47076275869691359</v>
      </c>
      <c r="K42" s="35">
        <f>SUM(K38:K41)</f>
        <v>289.52800000000002</v>
      </c>
      <c r="L42" s="38">
        <f t="shared" si="0"/>
        <v>574.35599999999999</v>
      </c>
      <c r="M42" s="44">
        <f>L42/L37</f>
        <v>1.0212897616037468</v>
      </c>
    </row>
    <row r="43" spans="1:13">
      <c r="A43" s="21" t="s">
        <v>12</v>
      </c>
      <c r="B43" s="79">
        <v>29.754000000000001</v>
      </c>
      <c r="C43" s="115">
        <f t="shared" si="2"/>
        <v>0.49222472207517209</v>
      </c>
      <c r="D43" s="79">
        <v>30.693999999999999</v>
      </c>
      <c r="E43" s="67">
        <f>D43/F43</f>
        <v>0.50777527792482791</v>
      </c>
      <c r="F43" s="71">
        <f t="shared" si="1"/>
        <v>60.448</v>
      </c>
      <c r="G43" s="40">
        <v>31.85</v>
      </c>
      <c r="H43" s="67">
        <f t="shared" si="3"/>
        <v>0.50566792620582346</v>
      </c>
      <c r="I43" s="56">
        <v>31.135999999999999</v>
      </c>
      <c r="J43" s="67">
        <f t="shared" si="4"/>
        <v>0.49433207379417643</v>
      </c>
      <c r="K43" s="27">
        <f>SUM(G43,I43)</f>
        <v>62.986000000000004</v>
      </c>
      <c r="L43" s="29">
        <f t="shared" si="0"/>
        <v>123.434</v>
      </c>
      <c r="M43" s="41">
        <f>L43/L38</f>
        <v>1.0611041383697539</v>
      </c>
    </row>
    <row r="44" spans="1:13">
      <c r="A44" s="21" t="s">
        <v>14</v>
      </c>
      <c r="B44" s="79">
        <v>42.348999999999997</v>
      </c>
      <c r="C44" s="115">
        <f t="shared" si="2"/>
        <v>0.49182974275593755</v>
      </c>
      <c r="D44" s="79">
        <v>43.756</v>
      </c>
      <c r="E44" s="67">
        <f>D44/F44</f>
        <v>0.50817025724406251</v>
      </c>
      <c r="F44" s="53">
        <f t="shared" si="1"/>
        <v>86.10499999999999</v>
      </c>
      <c r="G44" s="40">
        <v>43.813000000000002</v>
      </c>
      <c r="H44" s="67">
        <f t="shared" si="3"/>
        <v>0.50167748731865391</v>
      </c>
      <c r="I44" s="56">
        <v>43.52</v>
      </c>
      <c r="J44" s="67">
        <f t="shared" si="4"/>
        <v>0.49832251268134614</v>
      </c>
      <c r="K44" s="31">
        <f>SUM(G44,I44)</f>
        <v>87.332999999999998</v>
      </c>
      <c r="L44" s="29">
        <f t="shared" si="0"/>
        <v>173.43799999999999</v>
      </c>
      <c r="M44" s="42">
        <f>L44/L39</f>
        <v>1.1159884693588653</v>
      </c>
    </row>
    <row r="45" spans="1:13">
      <c r="A45" s="21" t="s">
        <v>15</v>
      </c>
      <c r="B45" s="79">
        <v>45.95</v>
      </c>
      <c r="C45" s="115">
        <f t="shared" si="2"/>
        <v>0.49276139410187669</v>
      </c>
      <c r="D45" s="79">
        <v>47.3</v>
      </c>
      <c r="E45" s="67">
        <f>D45/F45</f>
        <v>0.50723860589812331</v>
      </c>
      <c r="F45" s="53">
        <f t="shared" si="1"/>
        <v>93.25</v>
      </c>
      <c r="G45" s="40">
        <v>47.86</v>
      </c>
      <c r="H45" s="67">
        <f t="shared" si="3"/>
        <v>0.4989574645537948</v>
      </c>
      <c r="I45" s="56">
        <v>48.06</v>
      </c>
      <c r="J45" s="67">
        <f t="shared" si="4"/>
        <v>0.50104253544620514</v>
      </c>
      <c r="K45" s="31">
        <f>SUM(G45,I45)</f>
        <v>95.92</v>
      </c>
      <c r="L45" s="29">
        <f t="shared" si="0"/>
        <v>189.17000000000002</v>
      </c>
      <c r="M45" s="42">
        <f>L45/L39</f>
        <v>1.2172161737832343</v>
      </c>
    </row>
    <row r="46" spans="1:13">
      <c r="A46" s="21" t="s">
        <v>16</v>
      </c>
      <c r="B46" s="79">
        <v>35.249000000000002</v>
      </c>
      <c r="C46" s="115">
        <f t="shared" si="2"/>
        <v>0.51130709757901927</v>
      </c>
      <c r="D46" s="79">
        <v>33.69</v>
      </c>
      <c r="E46" s="67">
        <f>D46/F46</f>
        <v>0.4886929024209809</v>
      </c>
      <c r="F46" s="54">
        <f t="shared" si="1"/>
        <v>68.938999999999993</v>
      </c>
      <c r="G46" s="40">
        <v>34.61</v>
      </c>
      <c r="H46" s="67">
        <f t="shared" si="3"/>
        <v>0.51145263780109351</v>
      </c>
      <c r="I46" s="56">
        <v>33.06</v>
      </c>
      <c r="J46" s="67">
        <f t="shared" si="4"/>
        <v>0.48854736219890649</v>
      </c>
      <c r="K46" s="33">
        <f>SUM(G46,I46)</f>
        <v>67.67</v>
      </c>
      <c r="L46" s="29">
        <f t="shared" si="0"/>
        <v>136.60899999999998</v>
      </c>
      <c r="M46" s="43">
        <f>L46/L41</f>
        <v>0.99319495437856697</v>
      </c>
    </row>
    <row r="47" spans="1:13" s="3" customFormat="1" ht="14" thickBot="1">
      <c r="A47" s="25">
        <v>2001</v>
      </c>
      <c r="B47" s="92">
        <f>SUM(B43:B46)</f>
        <v>153.30199999999999</v>
      </c>
      <c r="C47" s="116">
        <f t="shared" si="2"/>
        <v>0.49653756210687244</v>
      </c>
      <c r="D47" s="92">
        <f>SUM(D43:D46)</f>
        <v>155.44</v>
      </c>
      <c r="E47" s="66">
        <f>D47/K47</f>
        <v>0.49517535336673996</v>
      </c>
      <c r="F47" s="72">
        <f t="shared" si="1"/>
        <v>308.74199999999996</v>
      </c>
      <c r="G47" s="37">
        <f>SUM(G43:G46)</f>
        <v>158.13300000000001</v>
      </c>
      <c r="H47" s="66">
        <f t="shared" si="3"/>
        <v>0.50375427273509199</v>
      </c>
      <c r="I47" s="35">
        <f>SUM(I43:I46)</f>
        <v>155.77600000000001</v>
      </c>
      <c r="J47" s="66">
        <f t="shared" si="4"/>
        <v>0.49624572726490795</v>
      </c>
      <c r="K47" s="35">
        <f>SUM(K43:K46)</f>
        <v>313.90900000000005</v>
      </c>
      <c r="L47" s="38">
        <f t="shared" si="0"/>
        <v>622.65100000000007</v>
      </c>
      <c r="M47" s="44">
        <f>L47/L42</f>
        <v>1.084085480085522</v>
      </c>
    </row>
    <row r="48" spans="1:13">
      <c r="A48" s="21" t="s">
        <v>12</v>
      </c>
      <c r="B48" s="79">
        <v>31.378</v>
      </c>
      <c r="C48" s="115">
        <f t="shared" si="2"/>
        <v>0.52636169962927548</v>
      </c>
      <c r="D48" s="79">
        <v>28.234999999999999</v>
      </c>
      <c r="E48" s="67">
        <f>D48/F48</f>
        <v>0.47363830037072452</v>
      </c>
      <c r="F48" s="71">
        <f t="shared" si="1"/>
        <v>59.613</v>
      </c>
      <c r="G48" s="40">
        <v>32.488999999999997</v>
      </c>
      <c r="H48" s="67">
        <f t="shared" si="3"/>
        <v>0.52712788396015187</v>
      </c>
      <c r="I48" s="56">
        <v>29.145</v>
      </c>
      <c r="J48" s="67">
        <f t="shared" si="4"/>
        <v>0.47287211603984813</v>
      </c>
      <c r="K48" s="27">
        <f>SUM(G48,I48)</f>
        <v>61.634</v>
      </c>
      <c r="L48" s="29">
        <f t="shared" si="0"/>
        <v>121.247</v>
      </c>
      <c r="M48" s="41">
        <f>L48/L43</f>
        <v>0.98228202926260189</v>
      </c>
    </row>
    <row r="49" spans="1:13">
      <c r="A49" s="21" t="s">
        <v>14</v>
      </c>
      <c r="B49" s="79">
        <v>38.634</v>
      </c>
      <c r="C49" s="115">
        <f t="shared" si="2"/>
        <v>0.4627435949646061</v>
      </c>
      <c r="D49" s="79">
        <v>44.854999999999997</v>
      </c>
      <c r="E49" s="67">
        <f>D49/F49</f>
        <v>0.53725640503539385</v>
      </c>
      <c r="F49" s="53">
        <f t="shared" si="1"/>
        <v>83.489000000000004</v>
      </c>
      <c r="G49" s="40">
        <v>39.201999999999998</v>
      </c>
      <c r="H49" s="67">
        <f t="shared" si="3"/>
        <v>0.46276250398404023</v>
      </c>
      <c r="I49" s="56">
        <v>45.511000000000003</v>
      </c>
      <c r="J49" s="67">
        <f t="shared" si="4"/>
        <v>0.53723749601595983</v>
      </c>
      <c r="K49" s="31">
        <f>SUM(G49,I49)</f>
        <v>84.712999999999994</v>
      </c>
      <c r="L49" s="29">
        <f t="shared" si="0"/>
        <v>168.202</v>
      </c>
      <c r="M49" s="42">
        <f>L49/L44</f>
        <v>0.96981053748313528</v>
      </c>
    </row>
    <row r="50" spans="1:13">
      <c r="A50" s="21" t="s">
        <v>15</v>
      </c>
      <c r="B50" s="79">
        <v>41.48</v>
      </c>
      <c r="C50" s="115">
        <f t="shared" si="2"/>
        <v>0.45180263587844455</v>
      </c>
      <c r="D50" s="79">
        <v>50.33</v>
      </c>
      <c r="E50" s="67">
        <f>D50/F50</f>
        <v>0.5481973641215554</v>
      </c>
      <c r="F50" s="53">
        <f t="shared" si="1"/>
        <v>91.81</v>
      </c>
      <c r="G50" s="40">
        <v>43.58</v>
      </c>
      <c r="H50" s="67">
        <f t="shared" si="3"/>
        <v>0.45358034970857619</v>
      </c>
      <c r="I50" s="56">
        <v>52.5</v>
      </c>
      <c r="J50" s="67">
        <f t="shared" si="4"/>
        <v>0.54641965029142381</v>
      </c>
      <c r="K50" s="31">
        <f>SUM(G50,I50)</f>
        <v>96.08</v>
      </c>
      <c r="L50" s="29">
        <f t="shared" si="0"/>
        <v>187.89</v>
      </c>
      <c r="M50" s="42">
        <f>L50/L44</f>
        <v>1.083326606625999</v>
      </c>
    </row>
    <row r="51" spans="1:13">
      <c r="A51" s="21" t="s">
        <v>16</v>
      </c>
      <c r="B51" s="79">
        <v>35.56</v>
      </c>
      <c r="C51" s="115">
        <f t="shared" si="2"/>
        <v>0.44695827048768227</v>
      </c>
      <c r="D51" s="79">
        <v>44</v>
      </c>
      <c r="E51" s="67">
        <f>D51/F51</f>
        <v>0.55304172951231778</v>
      </c>
      <c r="F51" s="54">
        <f t="shared" si="1"/>
        <v>79.56</v>
      </c>
      <c r="G51" s="40">
        <v>33.96</v>
      </c>
      <c r="H51" s="67">
        <f t="shared" si="3"/>
        <v>0.44438628631248367</v>
      </c>
      <c r="I51" s="56">
        <v>42.46</v>
      </c>
      <c r="J51" s="67">
        <f t="shared" si="4"/>
        <v>0.55561371368751633</v>
      </c>
      <c r="K51" s="33">
        <f>SUM(G51,I51)</f>
        <v>76.42</v>
      </c>
      <c r="L51" s="29">
        <f t="shared" si="0"/>
        <v>155.98000000000002</v>
      </c>
      <c r="M51" s="43">
        <f>L51/L46</f>
        <v>1.141798856590708</v>
      </c>
    </row>
    <row r="52" spans="1:13" s="3" customFormat="1" ht="14" thickBot="1">
      <c r="A52" s="25">
        <v>2002</v>
      </c>
      <c r="B52" s="92">
        <f>SUM(B48:B51)</f>
        <v>147.05199999999999</v>
      </c>
      <c r="C52" s="66">
        <f t="shared" si="2"/>
        <v>0.46761555877788802</v>
      </c>
      <c r="D52" s="15">
        <f>SUM(D48:D51)</f>
        <v>167.42000000000002</v>
      </c>
      <c r="E52" s="66">
        <f>D52/K52</f>
        <v>0.52507942680972386</v>
      </c>
      <c r="F52" s="72">
        <f t="shared" si="1"/>
        <v>314.47199999999998</v>
      </c>
      <c r="G52" s="37">
        <f>SUM(G48:G51)</f>
        <v>149.23099999999999</v>
      </c>
      <c r="H52" s="66">
        <f t="shared" si="3"/>
        <v>0.46803325733031831</v>
      </c>
      <c r="I52" s="35">
        <f>SUM(I48:I51)</f>
        <v>169.61600000000001</v>
      </c>
      <c r="J52" s="66">
        <f t="shared" si="4"/>
        <v>0.5319667426696818</v>
      </c>
      <c r="K52" s="35">
        <f>SUM(K48:K51)</f>
        <v>318.84699999999998</v>
      </c>
      <c r="L52" s="38">
        <f t="shared" si="0"/>
        <v>633.31899999999996</v>
      </c>
      <c r="M52" s="44">
        <f>L52/L47</f>
        <v>1.0171331933940519</v>
      </c>
    </row>
    <row r="53" spans="1:13">
      <c r="A53" s="21" t="s">
        <v>12</v>
      </c>
      <c r="B53" s="79">
        <v>30.600999999999999</v>
      </c>
      <c r="C53" s="67">
        <f t="shared" si="2"/>
        <v>0.46209021034987846</v>
      </c>
      <c r="D53" s="79">
        <v>35.622</v>
      </c>
      <c r="E53" s="67">
        <f t="shared" ref="E53:E62" si="5">D53/F53</f>
        <v>0.53790978965012159</v>
      </c>
      <c r="F53" s="71">
        <f t="shared" si="1"/>
        <v>66.222999999999999</v>
      </c>
      <c r="G53" s="40">
        <v>32.000999999999998</v>
      </c>
      <c r="H53" s="67">
        <f t="shared" si="3"/>
        <v>0.47255570814690118</v>
      </c>
      <c r="I53" s="56">
        <v>35.718000000000004</v>
      </c>
      <c r="J53" s="67">
        <f t="shared" si="4"/>
        <v>0.52744429185309893</v>
      </c>
      <c r="K53" s="27">
        <f>SUM(G53,I53)</f>
        <v>67.718999999999994</v>
      </c>
      <c r="L53" s="29">
        <f t="shared" si="0"/>
        <v>133.94200000000001</v>
      </c>
      <c r="M53" s="41">
        <f>L53/L48</f>
        <v>1.104703621532904</v>
      </c>
    </row>
    <row r="54" spans="1:13">
      <c r="A54" s="21" t="s">
        <v>14</v>
      </c>
      <c r="B54" s="79">
        <v>40.768999999999998</v>
      </c>
      <c r="C54" s="67">
        <f t="shared" si="2"/>
        <v>0.43157783305986341</v>
      </c>
      <c r="D54" s="79">
        <v>53.695999999999998</v>
      </c>
      <c r="E54" s="67">
        <f t="shared" si="5"/>
        <v>0.56842216694013648</v>
      </c>
      <c r="F54" s="53">
        <f t="shared" si="1"/>
        <v>94.465000000000003</v>
      </c>
      <c r="G54" s="40">
        <v>39.021000000000001</v>
      </c>
      <c r="H54" s="67">
        <f t="shared" si="3"/>
        <v>0.42083863592243476</v>
      </c>
      <c r="I54" s="56">
        <v>53.701000000000001</v>
      </c>
      <c r="J54" s="67">
        <f t="shared" si="4"/>
        <v>0.57916136407756513</v>
      </c>
      <c r="K54" s="31">
        <f>SUM(G54,I54)</f>
        <v>92.722000000000008</v>
      </c>
      <c r="L54" s="29">
        <f t="shared" si="0"/>
        <v>187.18700000000001</v>
      </c>
      <c r="M54" s="42">
        <f>L54/L49</f>
        <v>1.1128702393550614</v>
      </c>
    </row>
    <row r="55" spans="1:13">
      <c r="A55" s="21" t="s">
        <v>15</v>
      </c>
      <c r="B55" s="93">
        <v>43.21</v>
      </c>
      <c r="C55" s="67">
        <f t="shared" si="2"/>
        <v>0.4206376247262108</v>
      </c>
      <c r="D55" s="93">
        <v>59.515000000000001</v>
      </c>
      <c r="E55" s="67">
        <f t="shared" si="5"/>
        <v>0.57936237527378931</v>
      </c>
      <c r="F55" s="53">
        <f t="shared" si="1"/>
        <v>102.72499999999999</v>
      </c>
      <c r="G55" s="75">
        <v>45.292000000000002</v>
      </c>
      <c r="H55" s="67">
        <f t="shared" si="3"/>
        <v>0.41929272356970931</v>
      </c>
      <c r="I55" s="76">
        <v>62.728000000000002</v>
      </c>
      <c r="J55" s="67">
        <f t="shared" si="4"/>
        <v>0.58070727643029063</v>
      </c>
      <c r="K55" s="31">
        <f>SUM(G55,I55)</f>
        <v>108.02000000000001</v>
      </c>
      <c r="L55" s="29">
        <f t="shared" si="0"/>
        <v>210.745</v>
      </c>
      <c r="M55" s="42">
        <f>L55/L49</f>
        <v>1.2529280270151366</v>
      </c>
    </row>
    <row r="56" spans="1:13">
      <c r="A56" s="21" t="s">
        <v>16</v>
      </c>
      <c r="B56" s="93">
        <v>34.883000000000003</v>
      </c>
      <c r="C56" s="67">
        <f t="shared" si="2"/>
        <v>0.3809768244468229</v>
      </c>
      <c r="D56" s="93">
        <v>56.679000000000002</v>
      </c>
      <c r="E56" s="67">
        <f t="shared" si="5"/>
        <v>0.61902317555317699</v>
      </c>
      <c r="F56" s="54">
        <f t="shared" si="1"/>
        <v>91.562000000000012</v>
      </c>
      <c r="G56" s="75">
        <v>33.183</v>
      </c>
      <c r="H56" s="67">
        <f t="shared" si="3"/>
        <v>0.37532235443152512</v>
      </c>
      <c r="I56" s="76">
        <v>55.228999999999999</v>
      </c>
      <c r="J56" s="67">
        <f t="shared" si="4"/>
        <v>0.62467764556847483</v>
      </c>
      <c r="K56" s="33">
        <f>SUM(G56,I56)</f>
        <v>88.412000000000006</v>
      </c>
      <c r="L56" s="29">
        <f t="shared" si="0"/>
        <v>179.97400000000002</v>
      </c>
      <c r="M56" s="43">
        <f>L56/L51</f>
        <v>1.1538274137709963</v>
      </c>
    </row>
    <row r="57" spans="1:13" s="3" customFormat="1" ht="14" thickBot="1">
      <c r="A57" s="25">
        <v>2003</v>
      </c>
      <c r="B57" s="92">
        <f>SUM(B53:B56)</f>
        <v>149.46300000000002</v>
      </c>
      <c r="C57" s="66">
        <f t="shared" si="2"/>
        <v>0.42105218677371647</v>
      </c>
      <c r="D57" s="92">
        <f>SUM(D53:D56)</f>
        <v>205.512</v>
      </c>
      <c r="E57" s="66">
        <f t="shared" si="5"/>
        <v>0.57894781322628353</v>
      </c>
      <c r="F57" s="72">
        <f t="shared" si="1"/>
        <v>354.97500000000002</v>
      </c>
      <c r="G57" s="37">
        <f>SUM(G53:G56)</f>
        <v>149.49699999999999</v>
      </c>
      <c r="H57" s="66">
        <f t="shared" si="3"/>
        <v>0.41890812698074653</v>
      </c>
      <c r="I57" s="35">
        <f>SUM(I53:I56)</f>
        <v>207.37600000000003</v>
      </c>
      <c r="J57" s="66">
        <f t="shared" si="4"/>
        <v>0.58109187301925336</v>
      </c>
      <c r="K57" s="35">
        <f>SUM(K53:K56)</f>
        <v>356.87300000000005</v>
      </c>
      <c r="L57" s="38">
        <f t="shared" si="0"/>
        <v>711.84800000000007</v>
      </c>
      <c r="M57" s="44">
        <f>L57/L52</f>
        <v>1.1239959641191881</v>
      </c>
    </row>
    <row r="58" spans="1:13">
      <c r="A58" s="21" t="s">
        <v>12</v>
      </c>
      <c r="B58" s="79">
        <v>31.824999999999999</v>
      </c>
      <c r="C58" s="67">
        <f t="shared" si="2"/>
        <v>0.38787324801950029</v>
      </c>
      <c r="D58" s="79">
        <v>50.225000000000001</v>
      </c>
      <c r="E58" s="67">
        <f t="shared" si="5"/>
        <v>0.61212675198049971</v>
      </c>
      <c r="F58" s="71">
        <f t="shared" si="1"/>
        <v>82.05</v>
      </c>
      <c r="G58" s="40">
        <v>33.694000000000003</v>
      </c>
      <c r="H58" s="67">
        <f t="shared" si="3"/>
        <v>0.39581326504240771</v>
      </c>
      <c r="I58" s="56">
        <v>51.432000000000002</v>
      </c>
      <c r="J58" s="67">
        <f t="shared" si="4"/>
        <v>0.60418673495759223</v>
      </c>
      <c r="K58" s="27">
        <f>SUM(G58,I58)</f>
        <v>85.126000000000005</v>
      </c>
      <c r="L58" s="29">
        <f t="shared" si="0"/>
        <v>167.17599999999999</v>
      </c>
      <c r="M58" s="41">
        <f>L58/L53</f>
        <v>1.2481223216018873</v>
      </c>
    </row>
    <row r="59" spans="1:13">
      <c r="A59" s="21" t="s">
        <v>14</v>
      </c>
      <c r="B59" s="79">
        <v>49.942</v>
      </c>
      <c r="C59" s="67">
        <f t="shared" si="2"/>
        <v>0.37989974212884425</v>
      </c>
      <c r="D59" s="79">
        <v>81.519000000000005</v>
      </c>
      <c r="E59" s="67">
        <f t="shared" si="5"/>
        <v>0.62010025787115564</v>
      </c>
      <c r="F59" s="53">
        <f t="shared" si="1"/>
        <v>131.46100000000001</v>
      </c>
      <c r="G59" s="40">
        <v>49.082999999999998</v>
      </c>
      <c r="H59" s="67">
        <f t="shared" si="3"/>
        <v>0.36533136834583779</v>
      </c>
      <c r="I59" s="56">
        <v>85.269000000000005</v>
      </c>
      <c r="J59" s="67">
        <f t="shared" si="4"/>
        <v>0.63466863165416221</v>
      </c>
      <c r="K59" s="31">
        <f>SUM(G59,I59)</f>
        <v>134.352</v>
      </c>
      <c r="L59" s="29">
        <f t="shared" si="0"/>
        <v>265.81299999999999</v>
      </c>
      <c r="M59" s="42">
        <f>L59/L54</f>
        <v>1.4200398531949332</v>
      </c>
    </row>
    <row r="60" spans="1:13">
      <c r="A60" s="21" t="s">
        <v>15</v>
      </c>
      <c r="B60" s="93">
        <v>62.756999999999998</v>
      </c>
      <c r="C60" s="67">
        <f t="shared" si="2"/>
        <v>0.40198439641809403</v>
      </c>
      <c r="D60" s="93">
        <v>93.361000000000004</v>
      </c>
      <c r="E60" s="67">
        <f t="shared" si="5"/>
        <v>0.59801560358190609</v>
      </c>
      <c r="F60" s="53">
        <f t="shared" si="1"/>
        <v>156.11799999999999</v>
      </c>
      <c r="G60" s="75">
        <v>65.518000000000001</v>
      </c>
      <c r="H60" s="67">
        <f t="shared" si="3"/>
        <v>0.39761375911832886</v>
      </c>
      <c r="I60" s="76">
        <v>99.26</v>
      </c>
      <c r="J60" s="67">
        <f t="shared" si="4"/>
        <v>0.60238624088167103</v>
      </c>
      <c r="K60" s="31">
        <f>SUM(G60,I60)</f>
        <v>164.77800000000002</v>
      </c>
      <c r="L60" s="29">
        <f t="shared" si="0"/>
        <v>320.89600000000002</v>
      </c>
      <c r="M60" s="42">
        <f>L60/L54</f>
        <v>1.7143070832910405</v>
      </c>
    </row>
    <row r="61" spans="1:13">
      <c r="A61" s="21" t="s">
        <v>16</v>
      </c>
      <c r="B61" s="93">
        <v>79.478999999999999</v>
      </c>
      <c r="C61" s="67">
        <f t="shared" si="2"/>
        <v>0.50629371520301691</v>
      </c>
      <c r="D61" s="93">
        <v>77.503</v>
      </c>
      <c r="E61" s="67">
        <f t="shared" si="5"/>
        <v>0.49370628479698309</v>
      </c>
      <c r="F61" s="54">
        <f t="shared" si="1"/>
        <v>156.982</v>
      </c>
      <c r="G61" s="75">
        <v>72.277000000000001</v>
      </c>
      <c r="H61" s="67">
        <f t="shared" si="3"/>
        <v>0.48340322505133199</v>
      </c>
      <c r="I61" s="76">
        <v>77.239999999999995</v>
      </c>
      <c r="J61" s="67">
        <f t="shared" si="4"/>
        <v>0.51659677494866807</v>
      </c>
      <c r="K61" s="33">
        <f>SUM(G61,I61)</f>
        <v>149.517</v>
      </c>
      <c r="L61" s="29">
        <f t="shared" si="0"/>
        <v>306.49900000000002</v>
      </c>
      <c r="M61" s="43">
        <f>L61/L56</f>
        <v>1.7030182137419849</v>
      </c>
    </row>
    <row r="62" spans="1:13" ht="14" thickBot="1">
      <c r="A62" s="25">
        <v>2004</v>
      </c>
      <c r="B62" s="92">
        <f>SUM(B58:B61)</f>
        <v>224.00299999999999</v>
      </c>
      <c r="C62" s="66">
        <f t="shared" si="2"/>
        <v>0.42536711158711077</v>
      </c>
      <c r="D62" s="92">
        <f>SUM(D58:D61)</f>
        <v>302.608</v>
      </c>
      <c r="E62" s="66">
        <f t="shared" si="5"/>
        <v>0.57463288841288918</v>
      </c>
      <c r="F62" s="72">
        <f t="shared" si="1"/>
        <v>526.61099999999999</v>
      </c>
      <c r="G62" s="37">
        <f>SUM(G58:G61)</f>
        <v>220.572</v>
      </c>
      <c r="H62" s="66">
        <f t="shared" si="3"/>
        <v>0.41323184200025104</v>
      </c>
      <c r="I62" s="35">
        <f>SUM(I58:I61)</f>
        <v>313.20100000000002</v>
      </c>
      <c r="J62" s="66">
        <f t="shared" si="4"/>
        <v>0.58676815799974902</v>
      </c>
      <c r="K62" s="35">
        <f>SUM(K58:K61)</f>
        <v>533.77300000000002</v>
      </c>
      <c r="L62" s="38">
        <f t="shared" si="0"/>
        <v>1060.384</v>
      </c>
      <c r="M62" s="44">
        <f>L62/L57</f>
        <v>1.4896213798451354</v>
      </c>
    </row>
    <row r="63" spans="1:13">
      <c r="A63" s="21" t="s">
        <v>12</v>
      </c>
      <c r="B63" s="79">
        <v>92.822999999999993</v>
      </c>
      <c r="C63" s="67">
        <f t="shared" ref="C63:C86" si="6">B63/F63</f>
        <v>0.57956418581418578</v>
      </c>
      <c r="D63" s="79">
        <v>67.337000000000003</v>
      </c>
      <c r="E63" s="67">
        <f t="shared" ref="E63:E81" si="7">D63/F63</f>
        <v>0.42043581418581422</v>
      </c>
      <c r="F63" s="71">
        <f t="shared" ref="F63:F81" si="8">SUM(B63,D63)</f>
        <v>160.16</v>
      </c>
      <c r="G63" s="40">
        <v>93.79</v>
      </c>
      <c r="H63" s="67">
        <f t="shared" ref="H63:H72" si="9">G63/K63</f>
        <v>0.55268120212139071</v>
      </c>
      <c r="I63" s="56">
        <v>75.91</v>
      </c>
      <c r="J63" s="67">
        <f t="shared" ref="J63:J72" si="10">I63/K63</f>
        <v>0.44731879787860934</v>
      </c>
      <c r="K63" s="96">
        <f>SUM(G63,I63)</f>
        <v>169.7</v>
      </c>
      <c r="L63" s="29">
        <f t="shared" ref="L63:L72" si="11">SUM(F63,K63)</f>
        <v>329.86</v>
      </c>
      <c r="M63" s="41">
        <f>L63/L58</f>
        <v>1.973130114370484</v>
      </c>
    </row>
    <row r="64" spans="1:13">
      <c r="A64" s="21" t="s">
        <v>14</v>
      </c>
      <c r="B64" s="79">
        <v>128.52199999999999</v>
      </c>
      <c r="C64" s="67">
        <f t="shared" si="6"/>
        <v>0.53749257676254847</v>
      </c>
      <c r="D64" s="79">
        <v>110.592</v>
      </c>
      <c r="E64" s="67">
        <f t="shared" si="7"/>
        <v>0.46250742323745164</v>
      </c>
      <c r="F64" s="53">
        <f t="shared" si="8"/>
        <v>239.11399999999998</v>
      </c>
      <c r="G64" s="40">
        <v>124.614</v>
      </c>
      <c r="H64" s="67">
        <f t="shared" si="9"/>
        <v>0.5157138482167245</v>
      </c>
      <c r="I64" s="56">
        <v>117.02</v>
      </c>
      <c r="J64" s="67">
        <f t="shared" si="10"/>
        <v>0.4842861517832755</v>
      </c>
      <c r="K64" s="31">
        <f>SUM(G64,I64)</f>
        <v>241.63400000000001</v>
      </c>
      <c r="L64" s="29">
        <f t="shared" si="11"/>
        <v>480.74799999999999</v>
      </c>
      <c r="M64" s="42">
        <f>L64/L59</f>
        <v>1.8085947639882174</v>
      </c>
    </row>
    <row r="65" spans="1:13">
      <c r="A65" s="21" t="s">
        <v>15</v>
      </c>
      <c r="B65" s="93">
        <v>148.96199999999999</v>
      </c>
      <c r="C65" s="67">
        <f t="shared" si="6"/>
        <v>0.52986874399743888</v>
      </c>
      <c r="D65" s="93">
        <v>132.16800000000001</v>
      </c>
      <c r="E65" s="67">
        <f t="shared" si="7"/>
        <v>0.47013125600256112</v>
      </c>
      <c r="F65" s="53">
        <f t="shared" si="8"/>
        <v>281.13</v>
      </c>
      <c r="G65" s="75">
        <v>144.29499999999999</v>
      </c>
      <c r="H65" s="67">
        <f t="shared" si="9"/>
        <v>0.50831903673199075</v>
      </c>
      <c r="I65" s="76">
        <v>139.572</v>
      </c>
      <c r="J65" s="67">
        <f t="shared" si="10"/>
        <v>0.49168096326800936</v>
      </c>
      <c r="K65" s="31">
        <f>SUM(G65,I65)</f>
        <v>283.86699999999996</v>
      </c>
      <c r="L65" s="29">
        <f t="shared" si="11"/>
        <v>564.99699999999996</v>
      </c>
      <c r="M65" s="42">
        <f>L65/L59</f>
        <v>2.1255431449929083</v>
      </c>
    </row>
    <row r="66" spans="1:13">
      <c r="A66" s="21" t="s">
        <v>16</v>
      </c>
      <c r="B66" s="93">
        <v>143.88</v>
      </c>
      <c r="C66" s="67">
        <f t="shared" si="6"/>
        <v>0.55621489347719355</v>
      </c>
      <c r="D66" s="93">
        <v>114.797</v>
      </c>
      <c r="E66" s="67">
        <f t="shared" si="7"/>
        <v>0.44378510652280639</v>
      </c>
      <c r="F66" s="54">
        <f t="shared" si="8"/>
        <v>258.67700000000002</v>
      </c>
      <c r="G66" s="75">
        <v>132.34899999999999</v>
      </c>
      <c r="H66" s="67">
        <f t="shared" si="9"/>
        <v>0.54424518564514213</v>
      </c>
      <c r="I66" s="76">
        <v>110.83</v>
      </c>
      <c r="J66" s="67">
        <f t="shared" si="10"/>
        <v>0.45575481435485798</v>
      </c>
      <c r="K66" s="33">
        <f>SUM(G66,I66)</f>
        <v>243.17899999999997</v>
      </c>
      <c r="L66" s="29">
        <f t="shared" si="11"/>
        <v>501.85599999999999</v>
      </c>
      <c r="M66" s="43">
        <f>L66/L61</f>
        <v>1.6373821774296162</v>
      </c>
    </row>
    <row r="67" spans="1:13" ht="14" thickBot="1">
      <c r="A67" s="25">
        <v>2005</v>
      </c>
      <c r="B67" s="92">
        <f>SUM(B63:B66)</f>
        <v>514.1869999999999</v>
      </c>
      <c r="C67" s="66">
        <f t="shared" si="6"/>
        <v>0.54754275722754475</v>
      </c>
      <c r="D67" s="92">
        <f>SUM(D63:D66)</f>
        <v>424.89400000000001</v>
      </c>
      <c r="E67" s="66">
        <f t="shared" si="7"/>
        <v>0.45245724277245525</v>
      </c>
      <c r="F67" s="72">
        <f t="shared" si="8"/>
        <v>939.0809999999999</v>
      </c>
      <c r="G67" s="37">
        <f>SUM(G63:G66)</f>
        <v>495.04799999999994</v>
      </c>
      <c r="H67" s="66">
        <f t="shared" si="9"/>
        <v>0.52755600076727971</v>
      </c>
      <c r="I67" s="35">
        <f>SUM(I63:I66)</f>
        <v>443.33199999999999</v>
      </c>
      <c r="J67" s="66">
        <f t="shared" si="10"/>
        <v>0.47244399923272024</v>
      </c>
      <c r="K67" s="35">
        <f>SUM(K63:K66)</f>
        <v>938.38</v>
      </c>
      <c r="L67" s="38">
        <f t="shared" si="11"/>
        <v>1877.4609999999998</v>
      </c>
      <c r="M67" s="44">
        <f>L67/L62</f>
        <v>1.7705482164951563</v>
      </c>
    </row>
    <row r="68" spans="1:13">
      <c r="A68" s="99" t="s">
        <v>12</v>
      </c>
      <c r="B68" s="108">
        <v>141.625</v>
      </c>
      <c r="C68" s="102">
        <f t="shared" si="6"/>
        <v>0.59990257539817016</v>
      </c>
      <c r="D68" s="110">
        <v>94.454999999999998</v>
      </c>
      <c r="E68" s="104">
        <f t="shared" si="7"/>
        <v>0.4000974246018299</v>
      </c>
      <c r="F68" s="117">
        <f t="shared" si="8"/>
        <v>236.07999999999998</v>
      </c>
      <c r="G68" s="110">
        <v>148.73500000000001</v>
      </c>
      <c r="H68" s="104">
        <f t="shared" si="9"/>
        <v>0.58398674461794586</v>
      </c>
      <c r="I68" s="112">
        <v>105.95399999999999</v>
      </c>
      <c r="J68" s="102">
        <f t="shared" si="10"/>
        <v>0.41601325538205414</v>
      </c>
      <c r="K68" s="119">
        <f>SUM(G68,I68)</f>
        <v>254.68900000000002</v>
      </c>
      <c r="L68" s="121">
        <f t="shared" si="11"/>
        <v>490.76900000000001</v>
      </c>
      <c r="M68" s="106">
        <f>L68/L63</f>
        <v>1.4878099799915114</v>
      </c>
    </row>
    <row r="69" spans="1:13">
      <c r="A69" s="100" t="s">
        <v>14</v>
      </c>
      <c r="B69" s="111">
        <v>180.06</v>
      </c>
      <c r="C69" s="103">
        <f t="shared" si="6"/>
        <v>0.56131578455150222</v>
      </c>
      <c r="D69" s="77">
        <v>140.72200000000001</v>
      </c>
      <c r="E69" s="18">
        <f t="shared" si="7"/>
        <v>0.43868421544849773</v>
      </c>
      <c r="F69" s="118">
        <f t="shared" si="8"/>
        <v>320.78200000000004</v>
      </c>
      <c r="G69" s="77">
        <v>174.28299999999999</v>
      </c>
      <c r="H69" s="18">
        <f t="shared" si="9"/>
        <v>0.54353710946027711</v>
      </c>
      <c r="I69" s="113">
        <v>146.363</v>
      </c>
      <c r="J69" s="103">
        <f t="shared" si="10"/>
        <v>0.456462890539723</v>
      </c>
      <c r="K69" s="120">
        <f>SUM(G69,I69)</f>
        <v>320.64599999999996</v>
      </c>
      <c r="L69" s="122">
        <f t="shared" si="11"/>
        <v>641.428</v>
      </c>
      <c r="M69" s="107">
        <f>L69/L64</f>
        <v>1.3342291595596862</v>
      </c>
    </row>
    <row r="70" spans="1:13">
      <c r="A70" s="100" t="s">
        <v>15</v>
      </c>
      <c r="B70" s="111">
        <v>195.673</v>
      </c>
      <c r="C70" s="103">
        <f t="shared" si="6"/>
        <v>0.5312119928763791</v>
      </c>
      <c r="D70" s="77">
        <v>172.679</v>
      </c>
      <c r="E70" s="18">
        <f t="shared" si="7"/>
        <v>0.4687880071236209</v>
      </c>
      <c r="F70" s="118">
        <f t="shared" si="8"/>
        <v>368.35199999999998</v>
      </c>
      <c r="G70" s="77">
        <v>190.62899999999999</v>
      </c>
      <c r="H70" s="18">
        <f t="shared" si="9"/>
        <v>0.51352166780256392</v>
      </c>
      <c r="I70" s="113">
        <v>180.59</v>
      </c>
      <c r="J70" s="103">
        <f t="shared" si="10"/>
        <v>0.48647833219743603</v>
      </c>
      <c r="K70" s="120">
        <f>SUM(G70,I70)</f>
        <v>371.21899999999999</v>
      </c>
      <c r="L70" s="122">
        <f t="shared" si="11"/>
        <v>739.57099999999991</v>
      </c>
      <c r="M70" s="107">
        <f>L70/L64</f>
        <v>1.5383756146671435</v>
      </c>
    </row>
    <row r="71" spans="1:13">
      <c r="A71" s="100" t="s">
        <v>16</v>
      </c>
      <c r="B71" s="111">
        <v>176.34399999999999</v>
      </c>
      <c r="C71" s="103">
        <f t="shared" si="6"/>
        <v>0.55502958579881645</v>
      </c>
      <c r="D71" s="77">
        <v>141.376</v>
      </c>
      <c r="E71" s="18">
        <f t="shared" si="7"/>
        <v>0.44497041420118338</v>
      </c>
      <c r="F71" s="118">
        <f t="shared" si="8"/>
        <v>317.72000000000003</v>
      </c>
      <c r="G71" s="77">
        <v>164.92500000000001</v>
      </c>
      <c r="H71" s="18">
        <f t="shared" si="9"/>
        <v>0.54012320409239334</v>
      </c>
      <c r="I71" s="113">
        <v>140.422</v>
      </c>
      <c r="J71" s="103">
        <f t="shared" si="10"/>
        <v>0.45987679590760677</v>
      </c>
      <c r="K71" s="120">
        <f>SUM(G71,I71)</f>
        <v>305.34699999999998</v>
      </c>
      <c r="L71" s="122">
        <f t="shared" si="11"/>
        <v>623.06700000000001</v>
      </c>
      <c r="M71" s="107">
        <f t="shared" ref="M71:M81" si="12">L71/L66</f>
        <v>1.2415254575017536</v>
      </c>
    </row>
    <row r="72" spans="1:13" ht="13.5" thickBot="1">
      <c r="A72" s="114">
        <v>2006</v>
      </c>
      <c r="B72" s="125">
        <f>SUM(B68:B71)</f>
        <v>693.702</v>
      </c>
      <c r="C72" s="126">
        <f t="shared" si="6"/>
        <v>0.55811652107030629</v>
      </c>
      <c r="D72" s="127">
        <f>SUM(D68:D71)</f>
        <v>549.23199999999997</v>
      </c>
      <c r="E72" s="128">
        <f t="shared" si="7"/>
        <v>0.44188347892969376</v>
      </c>
      <c r="F72" s="129">
        <f t="shared" si="8"/>
        <v>1242.934</v>
      </c>
      <c r="G72" s="127">
        <f>SUM(G68:G71)</f>
        <v>678.57200000000012</v>
      </c>
      <c r="H72" s="128">
        <f t="shared" si="9"/>
        <v>0.54203327579417226</v>
      </c>
      <c r="I72" s="130">
        <f>SUM(I68:I71)</f>
        <v>573.32900000000006</v>
      </c>
      <c r="J72" s="126">
        <f t="shared" si="10"/>
        <v>0.45796672420582779</v>
      </c>
      <c r="K72" s="131">
        <f>SUM(K68:K71)</f>
        <v>1251.9010000000001</v>
      </c>
      <c r="L72" s="132">
        <f t="shared" si="11"/>
        <v>2494.835</v>
      </c>
      <c r="M72" s="133">
        <f t="shared" si="12"/>
        <v>1.3288345270554223</v>
      </c>
    </row>
    <row r="73" spans="1:13">
      <c r="A73" s="123" t="s">
        <v>12</v>
      </c>
      <c r="B73" s="112">
        <v>160.73699999999999</v>
      </c>
      <c r="C73" s="102">
        <f t="shared" si="6"/>
        <v>0.55892580203211606</v>
      </c>
      <c r="D73" s="112">
        <v>126.845</v>
      </c>
      <c r="E73" s="102">
        <f t="shared" si="7"/>
        <v>0.44107419796788394</v>
      </c>
      <c r="F73" s="139">
        <f t="shared" si="8"/>
        <v>287.58199999999999</v>
      </c>
      <c r="G73" s="162">
        <v>166.00299999999999</v>
      </c>
      <c r="H73" s="155">
        <f t="shared" ref="H73:H151" si="13">G73/K73</f>
        <v>0.54616670285778202</v>
      </c>
      <c r="I73" s="154">
        <v>137.93899999999999</v>
      </c>
      <c r="J73" s="155">
        <f t="shared" ref="J73:J82" si="14">I73/K73</f>
        <v>0.45383329714221787</v>
      </c>
      <c r="K73" s="139">
        <f>SUM(G73,I73)</f>
        <v>303.94200000000001</v>
      </c>
      <c r="L73" s="121">
        <f t="shared" ref="L73:L82" si="15">SUM(F73,K73)</f>
        <v>591.524</v>
      </c>
      <c r="M73" s="106">
        <f t="shared" si="12"/>
        <v>1.2053002532759811</v>
      </c>
    </row>
    <row r="74" spans="1:13">
      <c r="A74" s="124" t="s">
        <v>14</v>
      </c>
      <c r="B74" s="113">
        <v>206.602</v>
      </c>
      <c r="C74" s="103">
        <f t="shared" si="6"/>
        <v>0.50141978574583657</v>
      </c>
      <c r="D74" s="113">
        <v>205.43199999999999</v>
      </c>
      <c r="E74" s="103">
        <f t="shared" si="7"/>
        <v>0.49858021425416349</v>
      </c>
      <c r="F74" s="153">
        <f t="shared" si="8"/>
        <v>412.03399999999999</v>
      </c>
      <c r="G74" s="163">
        <v>196.773</v>
      </c>
      <c r="H74" s="157">
        <f t="shared" si="13"/>
        <v>0.48083248214957697</v>
      </c>
      <c r="I74" s="156">
        <v>212.46100000000001</v>
      </c>
      <c r="J74" s="157">
        <f t="shared" si="14"/>
        <v>0.51916751785042292</v>
      </c>
      <c r="K74" s="153">
        <f>SUM(G74,I74)</f>
        <v>409.23400000000004</v>
      </c>
      <c r="L74" s="122">
        <f t="shared" si="15"/>
        <v>821.26800000000003</v>
      </c>
      <c r="M74" s="107">
        <f t="shared" si="12"/>
        <v>1.2803744145874518</v>
      </c>
    </row>
    <row r="75" spans="1:13">
      <c r="A75" s="124" t="s">
        <v>15</v>
      </c>
      <c r="B75" s="113">
        <v>226.61500000000001</v>
      </c>
      <c r="C75" s="103">
        <f t="shared" si="6"/>
        <v>0.47748227996392778</v>
      </c>
      <c r="D75" s="113">
        <v>247.989</v>
      </c>
      <c r="E75" s="103">
        <f t="shared" si="7"/>
        <v>0.52251772003607211</v>
      </c>
      <c r="F75" s="153">
        <f t="shared" si="8"/>
        <v>474.60400000000004</v>
      </c>
      <c r="G75" s="163">
        <v>222.72300000000001</v>
      </c>
      <c r="H75" s="157">
        <f t="shared" si="13"/>
        <v>0.46371159992088362</v>
      </c>
      <c r="I75" s="156">
        <v>257.58199999999999</v>
      </c>
      <c r="J75" s="157">
        <f t="shared" si="14"/>
        <v>0.53628840007911638</v>
      </c>
      <c r="K75" s="153">
        <f>SUM(G75,I75)</f>
        <v>480.30500000000001</v>
      </c>
      <c r="L75" s="122">
        <f t="shared" si="15"/>
        <v>954.90900000000011</v>
      </c>
      <c r="M75" s="107">
        <f t="shared" si="12"/>
        <v>1.2911660949388228</v>
      </c>
    </row>
    <row r="76" spans="1:13">
      <c r="A76" s="124" t="s">
        <v>16</v>
      </c>
      <c r="B76" s="113">
        <v>199.76900000000001</v>
      </c>
      <c r="C76" s="103">
        <f t="shared" si="6"/>
        <v>0.4951886371523474</v>
      </c>
      <c r="D76" s="113">
        <v>203.65100000000001</v>
      </c>
      <c r="E76" s="103">
        <f t="shared" si="7"/>
        <v>0.5048113628476526</v>
      </c>
      <c r="F76" s="153">
        <f t="shared" si="8"/>
        <v>403.42</v>
      </c>
      <c r="G76" s="163">
        <v>192.2</v>
      </c>
      <c r="H76" s="157">
        <f t="shared" si="13"/>
        <v>0.49356212154673429</v>
      </c>
      <c r="I76" s="156">
        <v>197.214</v>
      </c>
      <c r="J76" s="157">
        <f t="shared" si="14"/>
        <v>0.50643787845326571</v>
      </c>
      <c r="K76" s="153">
        <f>SUM(G76,I76)</f>
        <v>389.41399999999999</v>
      </c>
      <c r="L76" s="122">
        <f t="shared" si="15"/>
        <v>792.83400000000006</v>
      </c>
      <c r="M76" s="107">
        <f t="shared" si="12"/>
        <v>1.2724698948909188</v>
      </c>
    </row>
    <row r="77" spans="1:13" ht="13.5" thickBot="1">
      <c r="A77" s="134">
        <v>2007</v>
      </c>
      <c r="B77" s="130">
        <f>SUM(B73:B76)</f>
        <v>793.72299999999996</v>
      </c>
      <c r="C77" s="126">
        <f>B77/F77</f>
        <v>0.50310780659719578</v>
      </c>
      <c r="D77" s="130">
        <f>SUM(D73:D76)</f>
        <v>783.91699999999992</v>
      </c>
      <c r="E77" s="126">
        <f>D77/F77</f>
        <v>0.49689219340280416</v>
      </c>
      <c r="F77" s="142">
        <f>SUM(B77,D77)</f>
        <v>1577.6399999999999</v>
      </c>
      <c r="G77" s="164">
        <f>SUM(G73:G76)</f>
        <v>777.69900000000007</v>
      </c>
      <c r="H77" s="159">
        <f t="shared" si="13"/>
        <v>0.49131433228356908</v>
      </c>
      <c r="I77" s="158">
        <f>SUM(I73:I76)</f>
        <v>805.19599999999991</v>
      </c>
      <c r="J77" s="159">
        <f t="shared" si="14"/>
        <v>0.50868566771643087</v>
      </c>
      <c r="K77" s="142">
        <f>SUM(K73:K76)</f>
        <v>1582.895</v>
      </c>
      <c r="L77" s="132">
        <f t="shared" si="15"/>
        <v>3160.5349999999999</v>
      </c>
      <c r="M77" s="133">
        <f t="shared" si="12"/>
        <v>1.2668312734108669</v>
      </c>
    </row>
    <row r="78" spans="1:13">
      <c r="A78" s="160" t="s">
        <v>12</v>
      </c>
      <c r="B78" s="77">
        <v>179.73500000000001</v>
      </c>
      <c r="C78" s="18">
        <f t="shared" si="6"/>
        <v>0.50865277129232644</v>
      </c>
      <c r="D78" s="165">
        <v>173.62</v>
      </c>
      <c r="E78" s="102">
        <f t="shared" si="7"/>
        <v>0.49134722870767356</v>
      </c>
      <c r="F78" s="182">
        <f t="shared" si="8"/>
        <v>353.35500000000002</v>
      </c>
      <c r="G78" s="162">
        <v>186.95099999999999</v>
      </c>
      <c r="H78" s="135">
        <f t="shared" si="13"/>
        <v>0.50868528888380971</v>
      </c>
      <c r="I78" s="179">
        <v>180.56700000000001</v>
      </c>
      <c r="J78" s="17">
        <f t="shared" si="14"/>
        <v>0.49131471111619018</v>
      </c>
      <c r="K78" s="183">
        <f>SUM(G78,I78)</f>
        <v>367.51800000000003</v>
      </c>
      <c r="L78" s="121">
        <f t="shared" si="15"/>
        <v>720.87300000000005</v>
      </c>
      <c r="M78" s="150">
        <f t="shared" si="12"/>
        <v>1.2186707555399274</v>
      </c>
    </row>
    <row r="79" spans="1:13">
      <c r="A79" s="160" t="s">
        <v>14</v>
      </c>
      <c r="B79" s="77">
        <v>212.422</v>
      </c>
      <c r="C79" s="18">
        <f t="shared" si="6"/>
        <v>0.45163882841202885</v>
      </c>
      <c r="D79" s="113">
        <v>257.91399999999999</v>
      </c>
      <c r="E79" s="103">
        <f t="shared" si="7"/>
        <v>0.54836117158797115</v>
      </c>
      <c r="F79" s="182">
        <f t="shared" si="8"/>
        <v>470.33600000000001</v>
      </c>
      <c r="G79" s="163">
        <v>207.583</v>
      </c>
      <c r="H79" s="136">
        <f t="shared" si="13"/>
        <v>0.44316233750984707</v>
      </c>
      <c r="I79" s="179">
        <v>260.83</v>
      </c>
      <c r="J79" s="17">
        <f t="shared" si="14"/>
        <v>0.55683766249015287</v>
      </c>
      <c r="K79" s="184">
        <f>SUM(G79,I79)</f>
        <v>468.41300000000001</v>
      </c>
      <c r="L79" s="122">
        <f t="shared" si="15"/>
        <v>938.74900000000002</v>
      </c>
      <c r="M79" s="151">
        <f t="shared" si="12"/>
        <v>1.1430483106610754</v>
      </c>
    </row>
    <row r="80" spans="1:13">
      <c r="A80" s="160" t="s">
        <v>15</v>
      </c>
      <c r="B80" s="77">
        <v>214.49</v>
      </c>
      <c r="C80" s="18">
        <f t="shared" si="6"/>
        <v>0.37670667495635618</v>
      </c>
      <c r="D80" s="113">
        <v>354.892</v>
      </c>
      <c r="E80" s="103">
        <f t="shared" si="7"/>
        <v>0.62329332504364376</v>
      </c>
      <c r="F80" s="182">
        <f t="shared" si="8"/>
        <v>569.38200000000006</v>
      </c>
      <c r="G80" s="163">
        <v>219.46799999999999</v>
      </c>
      <c r="H80" s="136">
        <f t="shared" si="13"/>
        <v>0.3800028742448614</v>
      </c>
      <c r="I80" s="179">
        <v>358.07499999999999</v>
      </c>
      <c r="J80" s="17">
        <f t="shared" si="14"/>
        <v>0.61999712575513855</v>
      </c>
      <c r="K80" s="184">
        <f>SUM(G80,I80)</f>
        <v>577.54300000000001</v>
      </c>
      <c r="L80" s="122">
        <f t="shared" si="15"/>
        <v>1146.9250000000002</v>
      </c>
      <c r="M80" s="151">
        <f t="shared" si="12"/>
        <v>1.2010830351373796</v>
      </c>
    </row>
    <row r="81" spans="1:13">
      <c r="A81" s="160" t="s">
        <v>16</v>
      </c>
      <c r="B81" s="77">
        <v>169.05199999999999</v>
      </c>
      <c r="C81" s="18">
        <f t="shared" si="6"/>
        <v>0.37927421616467549</v>
      </c>
      <c r="D81" s="113">
        <v>276.673</v>
      </c>
      <c r="E81" s="103">
        <f t="shared" si="7"/>
        <v>0.6207257838353244</v>
      </c>
      <c r="F81" s="182">
        <f t="shared" si="8"/>
        <v>445.72500000000002</v>
      </c>
      <c r="G81" s="163">
        <v>165.84800000000001</v>
      </c>
      <c r="H81" s="136">
        <f t="shared" si="13"/>
        <v>0.37793481257990053</v>
      </c>
      <c r="I81" s="179">
        <v>272.97899999999998</v>
      </c>
      <c r="J81" s="17">
        <f t="shared" si="14"/>
        <v>0.62206518742009942</v>
      </c>
      <c r="K81" s="184">
        <f>SUM(G81,I81)</f>
        <v>438.827</v>
      </c>
      <c r="L81" s="122">
        <f t="shared" si="15"/>
        <v>884.55200000000002</v>
      </c>
      <c r="M81" s="151">
        <f t="shared" si="12"/>
        <v>1.1156837370748478</v>
      </c>
    </row>
    <row r="82" spans="1:13" ht="14" thickBot="1">
      <c r="A82" s="161">
        <v>2008</v>
      </c>
      <c r="B82" s="174">
        <f>SUM(B78:B81)</f>
        <v>775.69900000000007</v>
      </c>
      <c r="C82" s="171">
        <f>B82/F82</f>
        <v>0.42185112230924771</v>
      </c>
      <c r="D82" s="158">
        <f>SUM(D78:D81)</f>
        <v>1063.0989999999999</v>
      </c>
      <c r="E82" s="159">
        <f t="shared" ref="E82:E91" si="16">D82/F82</f>
        <v>0.57814887769075229</v>
      </c>
      <c r="F82" s="170">
        <f t="shared" ref="F82:F91" si="17">SUM(B82,D82)</f>
        <v>1838.798</v>
      </c>
      <c r="G82" s="164">
        <f>SUM(G78:G81)</f>
        <v>779.84999999999991</v>
      </c>
      <c r="H82" s="175">
        <f t="shared" si="13"/>
        <v>0.42101688656433262</v>
      </c>
      <c r="I82" s="174">
        <f>SUM(I78:I81)</f>
        <v>1072.451</v>
      </c>
      <c r="J82" s="172">
        <f t="shared" si="14"/>
        <v>0.57898311343566733</v>
      </c>
      <c r="K82" s="173">
        <f>SUM(K78:K81)</f>
        <v>1852.3010000000002</v>
      </c>
      <c r="L82" s="176">
        <f t="shared" si="15"/>
        <v>3691.0990000000002</v>
      </c>
      <c r="M82" s="177">
        <f t="shared" ref="M82:M87" si="18">L82/L77</f>
        <v>1.1678715787042384</v>
      </c>
    </row>
    <row r="83" spans="1:13">
      <c r="A83" s="160" t="s">
        <v>12</v>
      </c>
      <c r="B83" s="77">
        <v>136.554</v>
      </c>
      <c r="C83" s="18">
        <f t="shared" si="6"/>
        <v>0.3699507469237146</v>
      </c>
      <c r="D83" s="165">
        <v>232.56</v>
      </c>
      <c r="E83" s="102">
        <f t="shared" si="16"/>
        <v>0.63004925307628534</v>
      </c>
      <c r="F83" s="182">
        <f t="shared" si="17"/>
        <v>369.11400000000003</v>
      </c>
      <c r="G83" s="162">
        <v>144.46600000000001</v>
      </c>
      <c r="H83" s="135">
        <f t="shared" si="13"/>
        <v>0.37359448863695138</v>
      </c>
      <c r="I83" s="179">
        <v>242.226</v>
      </c>
      <c r="J83" s="17">
        <f t="shared" ref="J83:J106" si="19">I83/K83</f>
        <v>0.62640551136304856</v>
      </c>
      <c r="K83" s="183">
        <f>SUM(G83,I83)</f>
        <v>386.69200000000001</v>
      </c>
      <c r="L83" s="121">
        <f t="shared" ref="L83:L91" si="20">SUM(F83,K83)</f>
        <v>755.80600000000004</v>
      </c>
      <c r="M83" s="150">
        <f t="shared" si="18"/>
        <v>1.0484592986559351</v>
      </c>
    </row>
    <row r="84" spans="1:13">
      <c r="A84" s="160" t="s">
        <v>14</v>
      </c>
      <c r="B84" s="77">
        <v>181.108</v>
      </c>
      <c r="C84" s="18">
        <f t="shared" si="6"/>
        <v>0.34359259420870003</v>
      </c>
      <c r="D84" s="113">
        <v>345.99299999999999</v>
      </c>
      <c r="E84" s="103">
        <f t="shared" si="16"/>
        <v>0.65640740579129997</v>
      </c>
      <c r="F84" s="182">
        <f t="shared" si="17"/>
        <v>527.101</v>
      </c>
      <c r="G84" s="163">
        <v>183.352</v>
      </c>
      <c r="H84" s="136">
        <f t="shared" si="13"/>
        <v>0.34198019949715375</v>
      </c>
      <c r="I84" s="179">
        <v>352.79599999999999</v>
      </c>
      <c r="J84" s="17">
        <f t="shared" si="19"/>
        <v>0.65801980050284614</v>
      </c>
      <c r="K84" s="184">
        <f>SUM(G84,I84)</f>
        <v>536.14800000000002</v>
      </c>
      <c r="L84" s="122">
        <f t="shared" si="20"/>
        <v>1063.249</v>
      </c>
      <c r="M84" s="151">
        <f t="shared" si="18"/>
        <v>1.1326233103843519</v>
      </c>
    </row>
    <row r="85" spans="1:13">
      <c r="A85" s="160" t="s">
        <v>15</v>
      </c>
      <c r="B85" s="77">
        <v>183.57599999999999</v>
      </c>
      <c r="C85" s="18">
        <f t="shared" si="6"/>
        <v>0.29867579514930043</v>
      </c>
      <c r="D85" s="113">
        <v>431.05700000000002</v>
      </c>
      <c r="E85" s="103">
        <f t="shared" si="16"/>
        <v>0.70132420485069946</v>
      </c>
      <c r="F85" s="182">
        <f t="shared" si="17"/>
        <v>614.63300000000004</v>
      </c>
      <c r="G85" s="163">
        <v>186.54</v>
      </c>
      <c r="H85" s="136">
        <f t="shared" si="13"/>
        <v>0.29554964406975692</v>
      </c>
      <c r="I85" s="179">
        <v>444.62299999999999</v>
      </c>
      <c r="J85" s="17">
        <f t="shared" si="19"/>
        <v>0.70445035593024308</v>
      </c>
      <c r="K85" s="184">
        <f>SUM(G85,I85)</f>
        <v>631.16300000000001</v>
      </c>
      <c r="L85" s="122">
        <f t="shared" si="20"/>
        <v>1245.796</v>
      </c>
      <c r="M85" s="151">
        <f t="shared" si="18"/>
        <v>1.0862052880528368</v>
      </c>
    </row>
    <row r="86" spans="1:13">
      <c r="A86" s="160" t="s">
        <v>16</v>
      </c>
      <c r="B86" s="77">
        <v>158.465</v>
      </c>
      <c r="C86" s="18">
        <f t="shared" si="6"/>
        <v>0.31536390285840521</v>
      </c>
      <c r="D86" s="113">
        <v>344.01799999999997</v>
      </c>
      <c r="E86" s="103">
        <f t="shared" si="16"/>
        <v>0.6846360971415949</v>
      </c>
      <c r="F86" s="182">
        <f t="shared" si="17"/>
        <v>502.48299999999995</v>
      </c>
      <c r="G86" s="163">
        <v>156.49</v>
      </c>
      <c r="H86" s="136">
        <f t="shared" si="13"/>
        <v>0.3146027208340621</v>
      </c>
      <c r="I86" s="179">
        <v>340.93099999999998</v>
      </c>
      <c r="J86" s="17">
        <f t="shared" si="19"/>
        <v>0.68539727916593784</v>
      </c>
      <c r="K86" s="184">
        <f>SUM(G86,I86)</f>
        <v>497.42099999999999</v>
      </c>
      <c r="L86" s="122">
        <f t="shared" si="20"/>
        <v>999.904</v>
      </c>
      <c r="M86" s="151">
        <f t="shared" si="18"/>
        <v>1.1304072570069368</v>
      </c>
    </row>
    <row r="87" spans="1:13" ht="14" thickBot="1">
      <c r="A87" s="161">
        <v>2009</v>
      </c>
      <c r="B87" s="174">
        <f>SUM(B83:B86)</f>
        <v>659.70300000000009</v>
      </c>
      <c r="C87" s="171">
        <f t="shared" ref="C87:C141" si="21">B87/F87</f>
        <v>0.32766743272715715</v>
      </c>
      <c r="D87" s="158">
        <f>SUM(D83:D86)</f>
        <v>1353.6279999999999</v>
      </c>
      <c r="E87" s="159">
        <f t="shared" si="16"/>
        <v>0.67233256727284274</v>
      </c>
      <c r="F87" s="185">
        <f t="shared" si="17"/>
        <v>2013.3310000000001</v>
      </c>
      <c r="G87" s="164">
        <f>SUM(G83:G86)</f>
        <v>670.84799999999996</v>
      </c>
      <c r="H87" s="175">
        <f>G87/K87</f>
        <v>0.3270157705086808</v>
      </c>
      <c r="I87" s="174">
        <f>SUM(I83:I86)</f>
        <v>1380.576</v>
      </c>
      <c r="J87" s="172">
        <f t="shared" si="19"/>
        <v>0.6729842294913192</v>
      </c>
      <c r="K87" s="186">
        <f>SUM(K83:K86)</f>
        <v>2051.424</v>
      </c>
      <c r="L87" s="176">
        <f t="shared" si="20"/>
        <v>4064.7550000000001</v>
      </c>
      <c r="M87" s="177">
        <f t="shared" si="18"/>
        <v>1.1012316385986938</v>
      </c>
    </row>
    <row r="88" spans="1:13">
      <c r="A88" s="160" t="s">
        <v>12</v>
      </c>
      <c r="B88" s="77">
        <v>148.018</v>
      </c>
      <c r="C88" s="18">
        <f t="shared" si="21"/>
        <v>0.33066377147656928</v>
      </c>
      <c r="D88" s="112">
        <v>299.62099999999998</v>
      </c>
      <c r="E88" s="102">
        <f t="shared" si="16"/>
        <v>0.66933622852343067</v>
      </c>
      <c r="F88" s="182">
        <f t="shared" si="17"/>
        <v>447.63900000000001</v>
      </c>
      <c r="G88" s="162">
        <v>157.12200000000001</v>
      </c>
      <c r="H88" s="135">
        <f t="shared" si="13"/>
        <v>0.33663205119690115</v>
      </c>
      <c r="I88" s="179">
        <v>309.625</v>
      </c>
      <c r="J88" s="17">
        <f t="shared" si="19"/>
        <v>0.66336794880309891</v>
      </c>
      <c r="K88" s="183">
        <f>SUM(G88,I88)</f>
        <v>466.74700000000001</v>
      </c>
      <c r="L88" s="121">
        <f t="shared" si="20"/>
        <v>914.38599999999997</v>
      </c>
      <c r="M88" s="150">
        <f t="shared" ref="M88:M97" si="22">L88/L83</f>
        <v>1.2098157463687771</v>
      </c>
    </row>
    <row r="89" spans="1:13">
      <c r="A89" s="160" t="s">
        <v>14</v>
      </c>
      <c r="B89" s="77">
        <v>184.52500000000001</v>
      </c>
      <c r="C89" s="18">
        <f t="shared" si="21"/>
        <v>0.31499497271266963</v>
      </c>
      <c r="D89" s="113">
        <v>401.27800000000002</v>
      </c>
      <c r="E89" s="103">
        <f t="shared" si="16"/>
        <v>0.68500502728733037</v>
      </c>
      <c r="F89" s="182">
        <f t="shared" si="17"/>
        <v>585.803</v>
      </c>
      <c r="G89" s="163">
        <v>185.49299999999999</v>
      </c>
      <c r="H89" s="136">
        <f t="shared" si="13"/>
        <v>0.31204768201225358</v>
      </c>
      <c r="I89" s="179">
        <v>408.94499999999999</v>
      </c>
      <c r="J89" s="17">
        <f t="shared" si="19"/>
        <v>0.68795231798774636</v>
      </c>
      <c r="K89" s="184">
        <f>SUM(G89,I89)</f>
        <v>594.43799999999999</v>
      </c>
      <c r="L89" s="122">
        <f t="shared" si="20"/>
        <v>1180.241</v>
      </c>
      <c r="M89" s="151">
        <f t="shared" si="22"/>
        <v>1.1100325511709863</v>
      </c>
    </row>
    <row r="90" spans="1:13">
      <c r="A90" s="160" t="s">
        <v>15</v>
      </c>
      <c r="B90" s="77">
        <v>231.16300000000001</v>
      </c>
      <c r="C90" s="18">
        <f t="shared" si="21"/>
        <v>0.31263845798045425</v>
      </c>
      <c r="D90" s="113">
        <v>508.23099999999999</v>
      </c>
      <c r="E90" s="103">
        <f t="shared" si="16"/>
        <v>0.68736154201954569</v>
      </c>
      <c r="F90" s="182">
        <f t="shared" si="17"/>
        <v>739.39400000000001</v>
      </c>
      <c r="G90" s="163">
        <v>234.03800000000001</v>
      </c>
      <c r="H90" s="136">
        <f t="shared" si="13"/>
        <v>0.31024545179780583</v>
      </c>
      <c r="I90" s="179">
        <v>520.32600000000002</v>
      </c>
      <c r="J90" s="17">
        <f t="shared" si="19"/>
        <v>0.68975454820219417</v>
      </c>
      <c r="K90" s="184">
        <f>SUM(G90,I90)</f>
        <v>754.36400000000003</v>
      </c>
      <c r="L90" s="122">
        <f t="shared" si="20"/>
        <v>1493.758</v>
      </c>
      <c r="M90" s="151">
        <f t="shared" si="22"/>
        <v>1.1990390079916775</v>
      </c>
    </row>
    <row r="91" spans="1:13">
      <c r="A91" s="160" t="s">
        <v>16</v>
      </c>
      <c r="B91" s="77">
        <v>189.72800000000001</v>
      </c>
      <c r="C91" s="18">
        <f t="shared" si="21"/>
        <v>0.35032636292295616</v>
      </c>
      <c r="D91" s="113">
        <v>351.84699999999998</v>
      </c>
      <c r="E91" s="103">
        <f t="shared" si="16"/>
        <v>0.64967363707704373</v>
      </c>
      <c r="F91" s="182">
        <f t="shared" si="17"/>
        <v>541.57500000000005</v>
      </c>
      <c r="G91" s="163">
        <v>188.38200000000001</v>
      </c>
      <c r="H91" s="136">
        <f t="shared" si="13"/>
        <v>0.35298217869275439</v>
      </c>
      <c r="I91" s="179">
        <v>345.30500000000001</v>
      </c>
      <c r="J91" s="17">
        <f t="shared" si="19"/>
        <v>0.64701782130724561</v>
      </c>
      <c r="K91" s="184">
        <f>SUM(G91,I91)</f>
        <v>533.68700000000001</v>
      </c>
      <c r="L91" s="122">
        <f t="shared" si="20"/>
        <v>1075.2620000000002</v>
      </c>
      <c r="M91" s="151">
        <f t="shared" si="22"/>
        <v>1.0753652350625662</v>
      </c>
    </row>
    <row r="92" spans="1:13" ht="14" thickBot="1">
      <c r="A92" s="161">
        <v>2010</v>
      </c>
      <c r="B92" s="174">
        <f>SUM(B88:B91)</f>
        <v>753.43399999999997</v>
      </c>
      <c r="C92" s="171">
        <f t="shared" si="21"/>
        <v>0.32554027785039041</v>
      </c>
      <c r="D92" s="158">
        <f>SUM(D88:D91)</f>
        <v>1560.9770000000001</v>
      </c>
      <c r="E92" s="159">
        <f t="shared" ref="E92:E102" si="23">D92/F92</f>
        <v>0.67445972214960959</v>
      </c>
      <c r="F92" s="185">
        <f t="shared" ref="F92:F101" si="24">SUM(B92,D92)</f>
        <v>2314.4110000000001</v>
      </c>
      <c r="G92" s="164">
        <f>SUM(G88:G91)</f>
        <v>765.03500000000008</v>
      </c>
      <c r="H92" s="175">
        <f>G92/K92</f>
        <v>0.3256526802756301</v>
      </c>
      <c r="I92" s="174">
        <f>SUM(I88:I91)</f>
        <v>1584.201</v>
      </c>
      <c r="J92" s="172">
        <f>I92/K92</f>
        <v>0.67434731972437001</v>
      </c>
      <c r="K92" s="186">
        <f>SUM(K88:K91)</f>
        <v>2349.2359999999999</v>
      </c>
      <c r="L92" s="176">
        <f t="shared" ref="L92:L97" si="25">SUM(F92,K92)</f>
        <v>4663.6469999999999</v>
      </c>
      <c r="M92" s="177">
        <f t="shared" si="22"/>
        <v>1.1473377854261819</v>
      </c>
    </row>
    <row r="93" spans="1:13">
      <c r="A93" s="160" t="s">
        <v>12</v>
      </c>
      <c r="B93" s="77">
        <v>160.57400000000001</v>
      </c>
      <c r="C93" s="18">
        <f t="shared" si="21"/>
        <v>0.35055079880016243</v>
      </c>
      <c r="D93" s="112">
        <v>297.488</v>
      </c>
      <c r="E93" s="102">
        <f t="shared" si="23"/>
        <v>0.64944920119983751</v>
      </c>
      <c r="F93" s="182">
        <f t="shared" si="24"/>
        <v>458.06200000000001</v>
      </c>
      <c r="G93" s="162">
        <v>175.90299999999999</v>
      </c>
      <c r="H93" s="135">
        <f t="shared" si="13"/>
        <v>0.36527136354575052</v>
      </c>
      <c r="I93" s="179">
        <v>305.66500000000002</v>
      </c>
      <c r="J93" s="17">
        <f t="shared" si="19"/>
        <v>0.63472863645424948</v>
      </c>
      <c r="K93" s="183">
        <f>SUM(G93,I93)</f>
        <v>481.56799999999998</v>
      </c>
      <c r="L93" s="121">
        <f t="shared" si="25"/>
        <v>939.63</v>
      </c>
      <c r="M93" s="150">
        <f t="shared" si="22"/>
        <v>1.0276075967917269</v>
      </c>
    </row>
    <row r="94" spans="1:13">
      <c r="A94" s="160" t="s">
        <v>14</v>
      </c>
      <c r="B94" s="77">
        <v>216.08199999999999</v>
      </c>
      <c r="C94" s="18">
        <f t="shared" si="21"/>
        <v>0.29826053108876233</v>
      </c>
      <c r="D94" s="113">
        <v>508.392</v>
      </c>
      <c r="E94" s="103">
        <f t="shared" si="23"/>
        <v>0.70173946891123773</v>
      </c>
      <c r="F94" s="182">
        <f t="shared" si="24"/>
        <v>724.47399999999993</v>
      </c>
      <c r="G94" s="163">
        <v>213.45099999999999</v>
      </c>
      <c r="H94" s="136">
        <f t="shared" si="13"/>
        <v>0.29612863395786654</v>
      </c>
      <c r="I94" s="179">
        <v>507.35399999999998</v>
      </c>
      <c r="J94" s="17">
        <f t="shared" si="19"/>
        <v>0.70387136604213352</v>
      </c>
      <c r="K94" s="184">
        <f>SUM(G94,I94)</f>
        <v>720.80499999999995</v>
      </c>
      <c r="L94" s="122">
        <f t="shared" si="25"/>
        <v>1445.279</v>
      </c>
      <c r="M94" s="151">
        <f t="shared" si="22"/>
        <v>1.2245626105176823</v>
      </c>
    </row>
    <row r="95" spans="1:13">
      <c r="A95" s="160" t="s">
        <v>15</v>
      </c>
      <c r="B95" s="77">
        <v>239.697</v>
      </c>
      <c r="C95" s="18">
        <f t="shared" si="21"/>
        <v>0.30249113463989602</v>
      </c>
      <c r="D95" s="113">
        <v>552.71299999999997</v>
      </c>
      <c r="E95" s="103">
        <f t="shared" si="23"/>
        <v>0.69750886536010392</v>
      </c>
      <c r="F95" s="182">
        <f t="shared" si="24"/>
        <v>792.41</v>
      </c>
      <c r="G95" s="163">
        <v>246.625</v>
      </c>
      <c r="H95" s="136">
        <f t="shared" si="13"/>
        <v>0.30616564539035268</v>
      </c>
      <c r="I95" s="179">
        <v>558.90300000000002</v>
      </c>
      <c r="J95" s="17">
        <f t="shared" si="19"/>
        <v>0.69383435460964737</v>
      </c>
      <c r="K95" s="184">
        <f>SUM(G95,I95)</f>
        <v>805.52800000000002</v>
      </c>
      <c r="L95" s="122">
        <f t="shared" si="25"/>
        <v>1597.9380000000001</v>
      </c>
      <c r="M95" s="151">
        <f t="shared" si="22"/>
        <v>1.069743559532401</v>
      </c>
    </row>
    <row r="96" spans="1:13">
      <c r="A96" s="160" t="s">
        <v>16</v>
      </c>
      <c r="B96" s="77">
        <v>206.87799999999999</v>
      </c>
      <c r="C96" s="18">
        <f t="shared" si="21"/>
        <v>0.36421541874262775</v>
      </c>
      <c r="D96" s="113">
        <v>361.13200000000001</v>
      </c>
      <c r="E96" s="103">
        <f t="shared" si="23"/>
        <v>0.63578458125737225</v>
      </c>
      <c r="F96" s="182">
        <f t="shared" si="24"/>
        <v>568.01</v>
      </c>
      <c r="G96" s="163">
        <v>200.1</v>
      </c>
      <c r="H96" s="136">
        <f t="shared" si="13"/>
        <v>0.36056587760220987</v>
      </c>
      <c r="I96" s="179">
        <v>354.86099999999999</v>
      </c>
      <c r="J96" s="17">
        <f t="shared" si="19"/>
        <v>0.63943412239779007</v>
      </c>
      <c r="K96" s="184">
        <f>SUM(G96,I96)</f>
        <v>554.96100000000001</v>
      </c>
      <c r="L96" s="122">
        <f t="shared" si="25"/>
        <v>1122.971</v>
      </c>
      <c r="M96" s="151">
        <f t="shared" si="22"/>
        <v>1.0443696513035892</v>
      </c>
    </row>
    <row r="97" spans="1:13" ht="14" thickBot="1">
      <c r="A97" s="161">
        <v>2011</v>
      </c>
      <c r="B97" s="174">
        <f>SUM(B93:B96)</f>
        <v>823.23099999999999</v>
      </c>
      <c r="C97" s="171">
        <f t="shared" si="21"/>
        <v>0.32372994263369087</v>
      </c>
      <c r="D97" s="158">
        <f>SUM(D93:D96)</f>
        <v>1719.7249999999999</v>
      </c>
      <c r="E97" s="159">
        <f t="shared" si="23"/>
        <v>0.67627005736630907</v>
      </c>
      <c r="F97" s="185">
        <f t="shared" si="24"/>
        <v>2542.9560000000001</v>
      </c>
      <c r="G97" s="164">
        <f>SUM(G93:G96)</f>
        <v>836.07900000000006</v>
      </c>
      <c r="H97" s="175">
        <f>G97/K97</f>
        <v>0.32622864594348039</v>
      </c>
      <c r="I97" s="174">
        <f>SUM(I93:I96)</f>
        <v>1726.7829999999999</v>
      </c>
      <c r="J97" s="172">
        <f>I97/K97</f>
        <v>0.67377135405651956</v>
      </c>
      <c r="K97" s="186">
        <f>SUM(K93:K96)</f>
        <v>2562.8620000000001</v>
      </c>
      <c r="L97" s="176">
        <f t="shared" si="25"/>
        <v>5105.8180000000002</v>
      </c>
      <c r="M97" s="177">
        <f t="shared" si="22"/>
        <v>1.0948122788881749</v>
      </c>
    </row>
    <row r="98" spans="1:13">
      <c r="A98" s="160" t="s">
        <v>12</v>
      </c>
      <c r="B98" s="77">
        <v>165.49199999999999</v>
      </c>
      <c r="C98" s="18">
        <f t="shared" si="21"/>
        <v>0.353903498360845</v>
      </c>
      <c r="D98" s="112">
        <v>302.12700000000001</v>
      </c>
      <c r="E98" s="102">
        <f t="shared" si="23"/>
        <v>0.64609650163915489</v>
      </c>
      <c r="F98" s="182">
        <f t="shared" si="24"/>
        <v>467.61900000000003</v>
      </c>
      <c r="G98" s="162">
        <v>173.88200000000001</v>
      </c>
      <c r="H98" s="135">
        <f t="shared" si="13"/>
        <v>0.36099894325771437</v>
      </c>
      <c r="I98" s="179">
        <v>307.78699999999998</v>
      </c>
      <c r="J98" s="17">
        <f t="shared" si="19"/>
        <v>0.63900105674228569</v>
      </c>
      <c r="K98" s="183">
        <f>SUM(G98,I98)</f>
        <v>481.66899999999998</v>
      </c>
      <c r="L98" s="121">
        <f t="shared" ref="L98:L106" si="26">SUM(F98,K98)</f>
        <v>949.28800000000001</v>
      </c>
      <c r="M98" s="150">
        <f t="shared" ref="M98:M106" si="27">L98/L93</f>
        <v>1.0102785138831243</v>
      </c>
    </row>
    <row r="99" spans="1:13">
      <c r="A99" s="160" t="s">
        <v>14</v>
      </c>
      <c r="B99" s="77">
        <v>218.65700000000001</v>
      </c>
      <c r="C99" s="18">
        <f t="shared" si="21"/>
        <v>0.33612648342864171</v>
      </c>
      <c r="D99" s="113">
        <v>431.863</v>
      </c>
      <c r="E99" s="103">
        <f t="shared" si="23"/>
        <v>0.66387351657135829</v>
      </c>
      <c r="F99" s="182">
        <f t="shared" si="24"/>
        <v>650.52</v>
      </c>
      <c r="G99" s="163">
        <v>213.07499999999999</v>
      </c>
      <c r="H99" s="136">
        <f t="shared" si="13"/>
        <v>0.33220765492499893</v>
      </c>
      <c r="I99" s="179">
        <v>428.31599999999997</v>
      </c>
      <c r="J99" s="17">
        <f t="shared" si="19"/>
        <v>0.66779234507500107</v>
      </c>
      <c r="K99" s="184">
        <f>SUM(G99,I99)</f>
        <v>641.39099999999996</v>
      </c>
      <c r="L99" s="122">
        <f t="shared" si="26"/>
        <v>1291.9110000000001</v>
      </c>
      <c r="M99" s="151">
        <f t="shared" si="27"/>
        <v>0.89388346471511737</v>
      </c>
    </row>
    <row r="100" spans="1:13">
      <c r="A100" s="160" t="s">
        <v>15</v>
      </c>
      <c r="B100" s="77">
        <v>240.87799999999999</v>
      </c>
      <c r="C100" s="18">
        <f t="shared" si="21"/>
        <v>0.33431040273579432</v>
      </c>
      <c r="D100" s="113">
        <v>479.64400000000001</v>
      </c>
      <c r="E100" s="103">
        <f t="shared" si="23"/>
        <v>0.66568959726420573</v>
      </c>
      <c r="F100" s="182">
        <f t="shared" si="24"/>
        <v>720.52199999999993</v>
      </c>
      <c r="G100" s="163">
        <v>247.69399999999999</v>
      </c>
      <c r="H100" s="136">
        <f t="shared" si="13"/>
        <v>0.33716010933127155</v>
      </c>
      <c r="I100" s="179">
        <v>486.95400000000001</v>
      </c>
      <c r="J100" s="17">
        <f t="shared" si="19"/>
        <v>0.66283989066872839</v>
      </c>
      <c r="K100" s="184">
        <f>SUM(G100,I100)</f>
        <v>734.64800000000002</v>
      </c>
      <c r="L100" s="122">
        <f t="shared" si="26"/>
        <v>1455.17</v>
      </c>
      <c r="M100" s="151">
        <f t="shared" si="27"/>
        <v>0.91065485644624511</v>
      </c>
    </row>
    <row r="101" spans="1:13">
      <c r="A101" s="160" t="s">
        <v>16</v>
      </c>
      <c r="B101" s="77">
        <v>217.12299999999999</v>
      </c>
      <c r="C101" s="18">
        <f t="shared" si="21"/>
        <v>0.40081705590353345</v>
      </c>
      <c r="D101" s="113">
        <v>324.57799999999997</v>
      </c>
      <c r="E101" s="103">
        <f t="shared" si="23"/>
        <v>0.59918294409646644</v>
      </c>
      <c r="F101" s="182">
        <f t="shared" si="24"/>
        <v>541.70100000000002</v>
      </c>
      <c r="G101" s="163">
        <v>208.25899999999999</v>
      </c>
      <c r="H101" s="136">
        <f t="shared" si="13"/>
        <v>0.3972399454474359</v>
      </c>
      <c r="I101" s="179">
        <v>316.00599999999997</v>
      </c>
      <c r="J101" s="17">
        <f t="shared" si="19"/>
        <v>0.60276005455256398</v>
      </c>
      <c r="K101" s="184">
        <f>SUM(G101,I101)</f>
        <v>524.26499999999999</v>
      </c>
      <c r="L101" s="122">
        <f t="shared" si="26"/>
        <v>1065.9659999999999</v>
      </c>
      <c r="M101" s="151">
        <f t="shared" si="27"/>
        <v>0.94923733560350165</v>
      </c>
    </row>
    <row r="102" spans="1:13" ht="14" thickBot="1">
      <c r="A102" s="161">
        <v>2012</v>
      </c>
      <c r="B102" s="174">
        <f>SUM(B98:B101)</f>
        <v>842.15000000000009</v>
      </c>
      <c r="C102" s="171">
        <f t="shared" si="21"/>
        <v>0.35379072594840622</v>
      </c>
      <c r="D102" s="158">
        <f>SUM(D98:D101)</f>
        <v>1538.212</v>
      </c>
      <c r="E102" s="159">
        <f t="shared" si="23"/>
        <v>0.64620927405159378</v>
      </c>
      <c r="F102" s="185">
        <f t="shared" ref="F102:F107" si="28">SUM(B102,D102)</f>
        <v>2380.3620000000001</v>
      </c>
      <c r="G102" s="164">
        <f>SUM(G98:G101)</f>
        <v>842.91</v>
      </c>
      <c r="H102" s="175">
        <f>G102/K102</f>
        <v>0.35387050986724028</v>
      </c>
      <c r="I102" s="174">
        <f>SUM(I98:I101)</f>
        <v>1539.0630000000001</v>
      </c>
      <c r="J102" s="172">
        <f>I102/K102</f>
        <v>0.64612949013275978</v>
      </c>
      <c r="K102" s="186">
        <f>SUM(K98:K101)</f>
        <v>2381.973</v>
      </c>
      <c r="L102" s="176">
        <f t="shared" si="26"/>
        <v>4762.335</v>
      </c>
      <c r="M102" s="177">
        <f t="shared" si="27"/>
        <v>0.93272713598487056</v>
      </c>
    </row>
    <row r="103" spans="1:13">
      <c r="A103" s="160" t="s">
        <v>12</v>
      </c>
      <c r="B103" s="77">
        <v>189.03399999999999</v>
      </c>
      <c r="C103" s="18">
        <f t="shared" si="21"/>
        <v>0.40463296330703336</v>
      </c>
      <c r="D103" s="112">
        <v>278.14</v>
      </c>
      <c r="E103" s="102">
        <f t="shared" ref="E103:E111" si="29">D103/F103</f>
        <v>0.59536703669296664</v>
      </c>
      <c r="F103" s="182">
        <f t="shared" si="28"/>
        <v>467.17399999999998</v>
      </c>
      <c r="G103" s="162">
        <v>196.36199999999999</v>
      </c>
      <c r="H103" s="135">
        <f t="shared" si="13"/>
        <v>0.40778344253273385</v>
      </c>
      <c r="I103" s="179">
        <v>285.173</v>
      </c>
      <c r="J103" s="17">
        <f t="shared" si="19"/>
        <v>0.5922165574672662</v>
      </c>
      <c r="K103" s="184">
        <f>SUM(G103,I103)</f>
        <v>481.53499999999997</v>
      </c>
      <c r="L103" s="122">
        <f t="shared" si="26"/>
        <v>948.70899999999995</v>
      </c>
      <c r="M103" s="151">
        <f t="shared" si="27"/>
        <v>0.99939006918869711</v>
      </c>
    </row>
    <row r="104" spans="1:13">
      <c r="A104" s="160" t="s">
        <v>14</v>
      </c>
      <c r="B104" s="77">
        <v>239.18199999999999</v>
      </c>
      <c r="C104" s="18">
        <f t="shared" si="21"/>
        <v>0.35888425411877678</v>
      </c>
      <c r="D104" s="113">
        <v>427.27800000000002</v>
      </c>
      <c r="E104" s="103">
        <f t="shared" si="29"/>
        <v>0.64111574588122322</v>
      </c>
      <c r="F104" s="182">
        <f t="shared" si="28"/>
        <v>666.46</v>
      </c>
      <c r="G104" s="163">
        <v>228.65700000000001</v>
      </c>
      <c r="H104" s="136">
        <f t="shared" si="13"/>
        <v>0.34898969317625084</v>
      </c>
      <c r="I104" s="5">
        <v>426.54</v>
      </c>
      <c r="J104" s="17">
        <f t="shared" si="19"/>
        <v>0.65101030682374927</v>
      </c>
      <c r="K104" s="184">
        <f>SUM(G104,I104)</f>
        <v>655.197</v>
      </c>
      <c r="L104" s="122">
        <f t="shared" si="26"/>
        <v>1321.6570000000002</v>
      </c>
      <c r="M104" s="151">
        <f t="shared" si="27"/>
        <v>1.0230248058883313</v>
      </c>
    </row>
    <row r="105" spans="1:13">
      <c r="A105" s="160" t="s">
        <v>15</v>
      </c>
      <c r="B105" s="77">
        <v>258.64499999999998</v>
      </c>
      <c r="C105" s="18">
        <f t="shared" si="21"/>
        <v>0.36086861282297766</v>
      </c>
      <c r="D105" s="113">
        <v>458.084</v>
      </c>
      <c r="E105" s="103">
        <f t="shared" si="29"/>
        <v>0.63913138717702223</v>
      </c>
      <c r="F105" s="182">
        <f t="shared" si="28"/>
        <v>716.72900000000004</v>
      </c>
      <c r="G105" s="163">
        <v>264.96699999999998</v>
      </c>
      <c r="H105" s="136">
        <f t="shared" si="13"/>
        <v>0.36175883108673595</v>
      </c>
      <c r="I105" s="179">
        <v>467.47399999999999</v>
      </c>
      <c r="J105" s="17">
        <f t="shared" si="19"/>
        <v>0.63824116891326399</v>
      </c>
      <c r="K105" s="184">
        <f>SUM(G105,I105)</f>
        <v>732.44100000000003</v>
      </c>
      <c r="L105" s="122">
        <f t="shared" si="26"/>
        <v>1449.17</v>
      </c>
      <c r="M105" s="151">
        <f t="shared" si="27"/>
        <v>0.99587677041170453</v>
      </c>
    </row>
    <row r="106" spans="1:13">
      <c r="A106" s="160" t="s">
        <v>16</v>
      </c>
      <c r="B106" s="77">
        <v>233.673</v>
      </c>
      <c r="C106" s="18">
        <f t="shared" si="21"/>
        <v>0.43014689639938147</v>
      </c>
      <c r="D106" s="113">
        <v>309.56700000000001</v>
      </c>
      <c r="E106" s="103">
        <f t="shared" si="29"/>
        <v>0.56985310360061847</v>
      </c>
      <c r="F106" s="182">
        <f t="shared" si="28"/>
        <v>543.24</v>
      </c>
      <c r="G106" s="163">
        <v>224.09399999999999</v>
      </c>
      <c r="H106" s="136">
        <f t="shared" si="13"/>
        <v>0.42493552791262135</v>
      </c>
      <c r="I106" s="179">
        <v>303.26600000000002</v>
      </c>
      <c r="J106" s="17">
        <f t="shared" si="19"/>
        <v>0.57506447208737865</v>
      </c>
      <c r="K106" s="184">
        <f>SUM(G106,I106)</f>
        <v>527.36</v>
      </c>
      <c r="L106" s="122">
        <f t="shared" si="26"/>
        <v>1070.5999999999999</v>
      </c>
      <c r="M106" s="151">
        <f t="shared" si="27"/>
        <v>1.004347230587092</v>
      </c>
    </row>
    <row r="107" spans="1:13" ht="14" thickBot="1">
      <c r="A107" s="161">
        <v>2013</v>
      </c>
      <c r="B107" s="174">
        <f>SUM(B103:B106)</f>
        <v>920.53399999999999</v>
      </c>
      <c r="C107" s="171">
        <f>B107/F107</f>
        <v>0.38458090167834846</v>
      </c>
      <c r="D107" s="158">
        <f>SUM(D103:D106)</f>
        <v>1473.069</v>
      </c>
      <c r="E107" s="159">
        <f t="shared" si="29"/>
        <v>0.61541909832165143</v>
      </c>
      <c r="F107" s="185">
        <f t="shared" si="28"/>
        <v>2393.6030000000001</v>
      </c>
      <c r="G107" s="164">
        <f>SUM(G103:G106)</f>
        <v>914.07999999999993</v>
      </c>
      <c r="H107" s="175">
        <f>G107/K107</f>
        <v>0.38141765625593305</v>
      </c>
      <c r="I107" s="174">
        <f>SUM(I103:I106)</f>
        <v>1482.453</v>
      </c>
      <c r="J107" s="172">
        <f t="shared" ref="J107:J116" si="30">I107/K107</f>
        <v>0.61858234374406695</v>
      </c>
      <c r="K107" s="186">
        <f>SUM(K103:K106)</f>
        <v>2396.5329999999999</v>
      </c>
      <c r="L107" s="176">
        <f t="shared" ref="L107:L112" si="31">SUM(F107,K107)</f>
        <v>4790.1360000000004</v>
      </c>
      <c r="M107" s="177">
        <f t="shared" ref="M107:M112" si="32">L107/L102</f>
        <v>1.0058376825653803</v>
      </c>
    </row>
    <row r="108" spans="1:13">
      <c r="A108" s="160" t="s">
        <v>12</v>
      </c>
      <c r="B108" s="77">
        <v>196.63499999999999</v>
      </c>
      <c r="C108" s="18">
        <f t="shared" si="21"/>
        <v>0.43595041780383065</v>
      </c>
      <c r="D108" s="112">
        <v>254.41399999999999</v>
      </c>
      <c r="E108" s="102">
        <f t="shared" si="29"/>
        <v>0.56404958219616941</v>
      </c>
      <c r="F108" s="182">
        <f t="shared" ref="F108:F116" si="33">SUM(B108,D108)</f>
        <v>451.04899999999998</v>
      </c>
      <c r="G108" s="162">
        <v>204.26499999999999</v>
      </c>
      <c r="H108" s="135">
        <f t="shared" si="13"/>
        <v>0.43838676931067266</v>
      </c>
      <c r="I108" s="179">
        <v>261.68200000000002</v>
      </c>
      <c r="J108" s="17">
        <f t="shared" si="30"/>
        <v>0.56161323068932734</v>
      </c>
      <c r="K108" s="184">
        <f>SUM(G108,I108)</f>
        <v>465.947</v>
      </c>
      <c r="L108" s="122">
        <f t="shared" si="31"/>
        <v>916.99599999999998</v>
      </c>
      <c r="M108" s="151">
        <f t="shared" si="32"/>
        <v>0.96657246848085143</v>
      </c>
    </row>
    <row r="109" spans="1:13">
      <c r="A109" s="160" t="s">
        <v>14</v>
      </c>
      <c r="B109" s="77">
        <v>259.57600000000002</v>
      </c>
      <c r="C109" s="18">
        <f t="shared" si="21"/>
        <v>0.39152974679439317</v>
      </c>
      <c r="D109" s="113">
        <v>403.40300000000002</v>
      </c>
      <c r="E109" s="103">
        <f t="shared" si="29"/>
        <v>0.60847025320560677</v>
      </c>
      <c r="F109" s="182">
        <f t="shared" si="33"/>
        <v>662.97900000000004</v>
      </c>
      <c r="G109" s="163">
        <v>244.852</v>
      </c>
      <c r="H109" s="136">
        <f t="shared" si="13"/>
        <v>0.3768130662345317</v>
      </c>
      <c r="I109" s="82">
        <v>404.94499999999999</v>
      </c>
      <c r="J109" s="17">
        <f t="shared" si="30"/>
        <v>0.6231869337654683</v>
      </c>
      <c r="K109" s="184">
        <f>SUM(G109,I109)</f>
        <v>649.79700000000003</v>
      </c>
      <c r="L109" s="122">
        <f t="shared" si="31"/>
        <v>1312.7760000000001</v>
      </c>
      <c r="M109" s="151">
        <f t="shared" si="32"/>
        <v>0.99328040482515501</v>
      </c>
    </row>
    <row r="110" spans="1:13">
      <c r="A110" s="160" t="s">
        <v>15</v>
      </c>
      <c r="B110" s="77">
        <v>297.48099999999999</v>
      </c>
      <c r="C110" s="18">
        <f t="shared" si="21"/>
        <v>0.40642867779965264</v>
      </c>
      <c r="D110" s="113">
        <v>434.45800000000003</v>
      </c>
      <c r="E110" s="103">
        <f t="shared" si="29"/>
        <v>0.59357132220034725</v>
      </c>
      <c r="F110" s="182">
        <f t="shared" si="33"/>
        <v>731.93900000000008</v>
      </c>
      <c r="G110" s="163">
        <v>298.923</v>
      </c>
      <c r="H110" s="136">
        <f t="shared" si="13"/>
        <v>0.40348599111022326</v>
      </c>
      <c r="I110" s="179">
        <v>441.928</v>
      </c>
      <c r="J110" s="17">
        <f t="shared" si="30"/>
        <v>0.59651400888977679</v>
      </c>
      <c r="K110" s="184">
        <f>SUM(G110,I110)</f>
        <v>740.851</v>
      </c>
      <c r="L110" s="122">
        <f t="shared" si="31"/>
        <v>1472.79</v>
      </c>
      <c r="M110" s="151">
        <f t="shared" si="32"/>
        <v>1.0162989849362047</v>
      </c>
    </row>
    <row r="111" spans="1:13">
      <c r="A111" s="160" t="s">
        <v>16</v>
      </c>
      <c r="B111" s="77">
        <v>271.23399999999998</v>
      </c>
      <c r="C111" s="18">
        <f t="shared" si="21"/>
        <v>0.48185626423447397</v>
      </c>
      <c r="D111" s="113">
        <v>291.66000000000003</v>
      </c>
      <c r="E111" s="103">
        <f t="shared" si="29"/>
        <v>0.51814373576552608</v>
      </c>
      <c r="F111" s="182">
        <f t="shared" si="33"/>
        <v>562.89400000000001</v>
      </c>
      <c r="G111" s="163">
        <v>260.649</v>
      </c>
      <c r="H111" s="136">
        <f t="shared" si="13"/>
        <v>0.4769484696052832</v>
      </c>
      <c r="I111" s="179">
        <v>285.84399999999999</v>
      </c>
      <c r="J111" s="17">
        <f t="shared" si="30"/>
        <v>0.52305153039471686</v>
      </c>
      <c r="K111" s="184">
        <f>SUM(G111,I111)</f>
        <v>546.49299999999994</v>
      </c>
      <c r="L111" s="122">
        <f t="shared" si="31"/>
        <v>1109.3869999999999</v>
      </c>
      <c r="M111" s="151">
        <f t="shared" si="32"/>
        <v>1.0362292172613488</v>
      </c>
    </row>
    <row r="112" spans="1:13" ht="14" thickBot="1">
      <c r="A112" s="161">
        <v>2014</v>
      </c>
      <c r="B112" s="174">
        <f>SUM(B108:B111)</f>
        <v>1024.9259999999999</v>
      </c>
      <c r="C112" s="171">
        <f>B112/F112</f>
        <v>0.42548158652574808</v>
      </c>
      <c r="D112" s="158">
        <f>SUM(D108:D111)</f>
        <v>1383.9350000000002</v>
      </c>
      <c r="E112" s="159">
        <f t="shared" ref="E112:E117" si="34">D112/F112</f>
        <v>0.57451841347425203</v>
      </c>
      <c r="F112" s="185">
        <f t="shared" si="33"/>
        <v>2408.8609999999999</v>
      </c>
      <c r="G112" s="164">
        <f>SUM(G108:G111)</f>
        <v>1008.689</v>
      </c>
      <c r="H112" s="175">
        <f>G112/K112</f>
        <v>0.41974700884861471</v>
      </c>
      <c r="I112" s="174">
        <f>SUM(I108:I111)</f>
        <v>1394.3989999999999</v>
      </c>
      <c r="J112" s="172">
        <f t="shared" si="30"/>
        <v>0.58025299115138518</v>
      </c>
      <c r="K112" s="186">
        <f>SUM(K108:K111)</f>
        <v>2403.0880000000002</v>
      </c>
      <c r="L112" s="176">
        <f t="shared" si="31"/>
        <v>4811.9490000000005</v>
      </c>
      <c r="M112" s="177">
        <f t="shared" si="32"/>
        <v>1.0045537329211529</v>
      </c>
    </row>
    <row r="113" spans="1:13">
      <c r="A113" s="160" t="s">
        <v>12</v>
      </c>
      <c r="B113" s="77">
        <v>252.03700000000001</v>
      </c>
      <c r="C113" s="18">
        <f t="shared" si="21"/>
        <v>0.51549742289127054</v>
      </c>
      <c r="D113" s="112">
        <v>236.88300000000001</v>
      </c>
      <c r="E113" s="102">
        <f t="shared" si="34"/>
        <v>0.48450257710872946</v>
      </c>
      <c r="F113" s="182">
        <f t="shared" si="33"/>
        <v>488.92</v>
      </c>
      <c r="G113" s="162">
        <v>257.54000000000002</v>
      </c>
      <c r="H113" s="135">
        <f t="shared" si="13"/>
        <v>0.51709667704045781</v>
      </c>
      <c r="I113" s="194">
        <v>240.51</v>
      </c>
      <c r="J113" s="17">
        <f t="shared" si="30"/>
        <v>0.48290332295954219</v>
      </c>
      <c r="K113" s="184">
        <f>SUM(G113,I113)</f>
        <v>498.05</v>
      </c>
      <c r="L113" s="122">
        <f t="shared" ref="L113:L118" si="35">SUM(F113,K113)</f>
        <v>986.97</v>
      </c>
      <c r="M113" s="151">
        <f t="shared" ref="M113:M119" si="36">L113/L108</f>
        <v>1.076307857395234</v>
      </c>
    </row>
    <row r="114" spans="1:13">
      <c r="A114" s="160" t="s">
        <v>14</v>
      </c>
      <c r="B114" s="77">
        <v>336.16199999999998</v>
      </c>
      <c r="C114" s="18">
        <f t="shared" si="21"/>
        <v>0.48122412519540303</v>
      </c>
      <c r="D114" s="113">
        <v>362.39400000000001</v>
      </c>
      <c r="E114" s="103">
        <f t="shared" si="34"/>
        <v>0.51877587480459686</v>
      </c>
      <c r="F114" s="182">
        <f t="shared" si="33"/>
        <v>698.55600000000004</v>
      </c>
      <c r="G114" s="163">
        <v>325.71600000000001</v>
      </c>
      <c r="H114" s="136">
        <f t="shared" si="13"/>
        <v>0.4711365303084874</v>
      </c>
      <c r="I114" s="82">
        <v>365.625</v>
      </c>
      <c r="J114" s="17">
        <f t="shared" si="30"/>
        <v>0.52886346969151254</v>
      </c>
      <c r="K114" s="184">
        <f>SUM(G114,I114)</f>
        <v>691.34100000000001</v>
      </c>
      <c r="L114" s="122">
        <f t="shared" si="35"/>
        <v>1389.8969999999999</v>
      </c>
      <c r="M114" s="151">
        <f t="shared" si="36"/>
        <v>1.0587465035923873</v>
      </c>
    </row>
    <row r="115" spans="1:13">
      <c r="A115" s="160" t="s">
        <v>15</v>
      </c>
      <c r="B115" s="77">
        <v>362.214</v>
      </c>
      <c r="C115" s="18">
        <f t="shared" si="21"/>
        <v>0.46345358094258365</v>
      </c>
      <c r="D115" s="113">
        <v>419.34</v>
      </c>
      <c r="E115" s="103">
        <f t="shared" si="34"/>
        <v>0.5365464190574164</v>
      </c>
      <c r="F115" s="182">
        <f t="shared" si="33"/>
        <v>781.55399999999997</v>
      </c>
      <c r="G115" s="163">
        <v>366.31200000000001</v>
      </c>
      <c r="H115" s="136">
        <f t="shared" si="13"/>
        <v>0.46352003016640875</v>
      </c>
      <c r="I115" s="179">
        <v>423.971</v>
      </c>
      <c r="J115" s="17">
        <f t="shared" si="30"/>
        <v>0.53647996983359125</v>
      </c>
      <c r="K115" s="184">
        <f>SUM(G115,I115)</f>
        <v>790.28300000000002</v>
      </c>
      <c r="L115" s="122">
        <f t="shared" si="35"/>
        <v>1571.837</v>
      </c>
      <c r="M115" s="151">
        <f t="shared" si="36"/>
        <v>1.0672512713964653</v>
      </c>
    </row>
    <row r="116" spans="1:13">
      <c r="A116" s="160" t="s">
        <v>16</v>
      </c>
      <c r="B116" s="77">
        <v>324.37900000000002</v>
      </c>
      <c r="C116" s="18">
        <f t="shared" si="21"/>
        <v>0.5271223981396771</v>
      </c>
      <c r="D116" s="113">
        <v>290.99799999999999</v>
      </c>
      <c r="E116" s="103">
        <f t="shared" si="34"/>
        <v>0.47287760186032302</v>
      </c>
      <c r="F116" s="182">
        <f t="shared" si="33"/>
        <v>615.37699999999995</v>
      </c>
      <c r="G116" s="163">
        <v>312.44799999999998</v>
      </c>
      <c r="H116" s="136">
        <f t="shared" si="13"/>
        <v>0.52364591957471196</v>
      </c>
      <c r="I116" s="179">
        <v>284.23</v>
      </c>
      <c r="J116" s="17">
        <f t="shared" si="30"/>
        <v>0.47635408042528804</v>
      </c>
      <c r="K116" s="184">
        <f>SUM(G116,I116)</f>
        <v>596.678</v>
      </c>
      <c r="L116" s="122">
        <f t="shared" si="35"/>
        <v>1212.0549999999998</v>
      </c>
      <c r="M116" s="151">
        <f t="shared" si="36"/>
        <v>1.0925448017689048</v>
      </c>
    </row>
    <row r="117" spans="1:13" ht="14" thickBot="1">
      <c r="A117" s="161">
        <v>2015</v>
      </c>
      <c r="B117" s="174">
        <f>SUM(B113:B116)</f>
        <v>1274.7919999999999</v>
      </c>
      <c r="C117" s="171">
        <f>B117/F117</f>
        <v>0.49326286455655005</v>
      </c>
      <c r="D117" s="158">
        <f>SUM(D113:D116)</f>
        <v>1309.615</v>
      </c>
      <c r="E117" s="159">
        <f t="shared" si="34"/>
        <v>0.50673713544344989</v>
      </c>
      <c r="F117" s="185">
        <f t="shared" ref="F117:F125" si="37">SUM(B117,D117)</f>
        <v>2584.4070000000002</v>
      </c>
      <c r="G117" s="164">
        <f>SUM(G113:G116)</f>
        <v>1262.0160000000001</v>
      </c>
      <c r="H117" s="175">
        <f>G117/K117</f>
        <v>0.48984610798524431</v>
      </c>
      <c r="I117" s="174">
        <f>SUM(I113:I116)</f>
        <v>1314.336</v>
      </c>
      <c r="J117" s="172">
        <f t="shared" ref="J117:J128" si="38">I117/K117</f>
        <v>0.51015389201475581</v>
      </c>
      <c r="K117" s="186">
        <f>SUM(K113:K116)</f>
        <v>2576.3519999999999</v>
      </c>
      <c r="L117" s="176">
        <f t="shared" si="35"/>
        <v>5160.759</v>
      </c>
      <c r="M117" s="177">
        <f t="shared" si="36"/>
        <v>1.0724882994395826</v>
      </c>
    </row>
    <row r="118" spans="1:13">
      <c r="A118" s="160" t="s">
        <v>12</v>
      </c>
      <c r="B118" s="77">
        <v>295.49700000000001</v>
      </c>
      <c r="C118" s="18">
        <f t="shared" si="21"/>
        <v>0.53820080648980229</v>
      </c>
      <c r="D118" s="112">
        <v>253.54900000000001</v>
      </c>
      <c r="E118" s="102">
        <f t="shared" ref="E118:E125" si="39">D118/F118</f>
        <v>0.46179919351019766</v>
      </c>
      <c r="F118" s="182">
        <f t="shared" si="37"/>
        <v>549.04600000000005</v>
      </c>
      <c r="G118" s="162">
        <v>295.702</v>
      </c>
      <c r="H118" s="135">
        <f t="shared" si="13"/>
        <v>0.53221335905890488</v>
      </c>
      <c r="I118" s="179">
        <v>259.90600000000001</v>
      </c>
      <c r="J118" s="17">
        <f t="shared" si="38"/>
        <v>0.46778664094109523</v>
      </c>
      <c r="K118" s="184">
        <f>SUM(G118,I118)</f>
        <v>555.60799999999995</v>
      </c>
      <c r="L118" s="122">
        <f t="shared" si="35"/>
        <v>1104.654</v>
      </c>
      <c r="M118" s="151">
        <f t="shared" si="36"/>
        <v>1.119237666798383</v>
      </c>
    </row>
    <row r="119" spans="1:13">
      <c r="A119" s="160" t="s">
        <v>14</v>
      </c>
      <c r="B119" s="77">
        <v>329.69299999999998</v>
      </c>
      <c r="C119" s="18">
        <f t="shared" si="21"/>
        <v>0.4623863118403983</v>
      </c>
      <c r="D119" s="113">
        <v>383.33199999999999</v>
      </c>
      <c r="E119" s="103">
        <f t="shared" si="39"/>
        <v>0.53761368815960175</v>
      </c>
      <c r="F119" s="182">
        <f t="shared" si="37"/>
        <v>713.02499999999998</v>
      </c>
      <c r="G119" s="163">
        <v>319.00099999999998</v>
      </c>
      <c r="H119" s="136">
        <f t="shared" si="13"/>
        <v>0.4504544068141253</v>
      </c>
      <c r="I119" s="179">
        <v>389.17500000000001</v>
      </c>
      <c r="J119" s="17">
        <f t="shared" si="38"/>
        <v>0.54954559318587481</v>
      </c>
      <c r="K119" s="184">
        <f>SUM(G119,I119)</f>
        <v>708.17599999999993</v>
      </c>
      <c r="L119" s="122">
        <f t="shared" ref="L119:L124" si="40">SUM(F119,K119)</f>
        <v>1421.201</v>
      </c>
      <c r="M119" s="151">
        <f t="shared" si="36"/>
        <v>1.0225225322451952</v>
      </c>
    </row>
    <row r="120" spans="1:13">
      <c r="A120" s="160" t="s">
        <v>15</v>
      </c>
      <c r="B120" s="77">
        <v>352.48500000000001</v>
      </c>
      <c r="C120" s="18">
        <f t="shared" si="21"/>
        <v>0.43834057714189784</v>
      </c>
      <c r="D120" s="113">
        <v>451.65</v>
      </c>
      <c r="E120" s="103">
        <f t="shared" si="39"/>
        <v>0.56165942285810211</v>
      </c>
      <c r="F120" s="182">
        <f t="shared" si="37"/>
        <v>804.13499999999999</v>
      </c>
      <c r="G120" s="163">
        <v>351.43799999999999</v>
      </c>
      <c r="H120" s="136">
        <f t="shared" si="13"/>
        <v>0.43612306920998778</v>
      </c>
      <c r="I120" s="179">
        <v>454.38499999999999</v>
      </c>
      <c r="J120" s="17">
        <f t="shared" si="38"/>
        <v>0.56387693079001222</v>
      </c>
      <c r="K120" s="184">
        <f>SUM(G120,I120)</f>
        <v>805.82299999999998</v>
      </c>
      <c r="L120" s="122">
        <f t="shared" si="40"/>
        <v>1609.9580000000001</v>
      </c>
      <c r="M120" s="151">
        <f t="shared" ref="M120:M126" si="41">L120/L115</f>
        <v>1.0242525147327617</v>
      </c>
    </row>
    <row r="121" spans="1:13">
      <c r="A121" s="160" t="s">
        <v>16</v>
      </c>
      <c r="B121" s="40">
        <v>314.82</v>
      </c>
      <c r="C121" s="18">
        <f t="shared" si="21"/>
        <v>0.49003569188239265</v>
      </c>
      <c r="D121" s="113">
        <v>327.62299999999999</v>
      </c>
      <c r="E121" s="103">
        <f t="shared" si="39"/>
        <v>0.50996430811760729</v>
      </c>
      <c r="F121" s="182">
        <f t="shared" si="37"/>
        <v>642.44299999999998</v>
      </c>
      <c r="G121" s="163">
        <v>301.08600000000001</v>
      </c>
      <c r="H121" s="136">
        <f t="shared" si="13"/>
        <v>0.48370881014309519</v>
      </c>
      <c r="I121" s="179">
        <v>321.36700000000002</v>
      </c>
      <c r="J121" s="17">
        <f t="shared" si="38"/>
        <v>0.51629118985690492</v>
      </c>
      <c r="K121" s="184">
        <f>SUM(G121,I121)</f>
        <v>622.45299999999997</v>
      </c>
      <c r="L121" s="122">
        <f t="shared" si="40"/>
        <v>1264.896</v>
      </c>
      <c r="M121" s="151">
        <f t="shared" si="41"/>
        <v>1.0435962064427771</v>
      </c>
    </row>
    <row r="122" spans="1:13" ht="14" thickBot="1">
      <c r="A122" s="161">
        <v>2016</v>
      </c>
      <c r="B122" s="174">
        <f>SUM(B118:B121)</f>
        <v>1292.4950000000001</v>
      </c>
      <c r="C122" s="171">
        <f>B122/F122</f>
        <v>0.47717330669274605</v>
      </c>
      <c r="D122" s="158">
        <f>SUM(D118:D121)</f>
        <v>1416.154</v>
      </c>
      <c r="E122" s="159">
        <f t="shared" si="39"/>
        <v>0.52282669330725384</v>
      </c>
      <c r="F122" s="185">
        <f t="shared" si="37"/>
        <v>2708.6490000000003</v>
      </c>
      <c r="G122" s="164">
        <f>SUM(G118:G121)</f>
        <v>1267.2269999999999</v>
      </c>
      <c r="H122" s="175">
        <f>G122/K122</f>
        <v>0.47072762122686712</v>
      </c>
      <c r="I122" s="174">
        <f>SUM(I118:I121)</f>
        <v>1424.8329999999999</v>
      </c>
      <c r="J122" s="172">
        <f t="shared" si="38"/>
        <v>0.52927237877313282</v>
      </c>
      <c r="K122" s="186">
        <f>SUM(K118:K121)</f>
        <v>2692.06</v>
      </c>
      <c r="L122" s="176">
        <f t="shared" si="40"/>
        <v>5400.7090000000007</v>
      </c>
      <c r="M122" s="177">
        <f t="shared" si="41"/>
        <v>1.0464950988798354</v>
      </c>
    </row>
    <row r="123" spans="1:13">
      <c r="A123" s="160" t="s">
        <v>12</v>
      </c>
      <c r="B123" s="77">
        <v>278.46699999999998</v>
      </c>
      <c r="C123" s="18">
        <f t="shared" si="21"/>
        <v>0.49760282478909684</v>
      </c>
      <c r="D123" s="112">
        <v>281.14999999999998</v>
      </c>
      <c r="E123" s="102">
        <f t="shared" si="39"/>
        <v>0.50239717521090321</v>
      </c>
      <c r="F123" s="182">
        <f t="shared" si="37"/>
        <v>559.61699999999996</v>
      </c>
      <c r="G123" s="162">
        <v>283.15300000000002</v>
      </c>
      <c r="H123" s="135">
        <f t="shared" si="13"/>
        <v>0.4939812214108017</v>
      </c>
      <c r="I123" s="179">
        <v>290.053</v>
      </c>
      <c r="J123" s="17">
        <f t="shared" si="38"/>
        <v>0.5060187785891983</v>
      </c>
      <c r="K123" s="184">
        <f>SUM(G123,I123)</f>
        <v>573.20600000000002</v>
      </c>
      <c r="L123" s="122">
        <f t="shared" si="40"/>
        <v>1132.8229999999999</v>
      </c>
      <c r="M123" s="151">
        <f t="shared" si="41"/>
        <v>1.0255002923992489</v>
      </c>
    </row>
    <row r="124" spans="1:13">
      <c r="A124" s="160" t="s">
        <v>14</v>
      </c>
      <c r="B124" s="77">
        <v>347.08499999999998</v>
      </c>
      <c r="C124" s="18">
        <f t="shared" si="21"/>
        <v>0.42708166705631906</v>
      </c>
      <c r="D124" s="113">
        <v>465.60500000000002</v>
      </c>
      <c r="E124" s="103">
        <f t="shared" si="39"/>
        <v>0.57291833294368089</v>
      </c>
      <c r="F124" s="182">
        <f t="shared" si="37"/>
        <v>812.69</v>
      </c>
      <c r="G124" s="163">
        <v>330.35199999999998</v>
      </c>
      <c r="H124" s="136">
        <f t="shared" si="13"/>
        <v>0.41261815783688721</v>
      </c>
      <c r="I124" s="179">
        <v>470.27199999999999</v>
      </c>
      <c r="J124" s="17">
        <f t="shared" si="38"/>
        <v>0.58738184216311273</v>
      </c>
      <c r="K124" s="184">
        <f>SUM(G124,I124)</f>
        <v>800.62400000000002</v>
      </c>
      <c r="L124" s="122">
        <f t="shared" si="40"/>
        <v>1613.3140000000001</v>
      </c>
      <c r="M124" s="151">
        <f t="shared" si="41"/>
        <v>1.1351765162000309</v>
      </c>
    </row>
    <row r="125" spans="1:13">
      <c r="A125" s="160" t="s">
        <v>15</v>
      </c>
      <c r="B125" s="77">
        <v>386.66399999999999</v>
      </c>
      <c r="C125" s="18">
        <f t="shared" si="21"/>
        <v>0.41685020779766813</v>
      </c>
      <c r="D125" s="113">
        <v>540.92100000000005</v>
      </c>
      <c r="E125" s="103">
        <f t="shared" si="39"/>
        <v>0.58314979220233187</v>
      </c>
      <c r="F125" s="182">
        <f t="shared" si="37"/>
        <v>927.58500000000004</v>
      </c>
      <c r="G125" s="163">
        <v>387.79199999999997</v>
      </c>
      <c r="H125" s="136">
        <f t="shared" si="13"/>
        <v>0.41588325000482596</v>
      </c>
      <c r="I125" s="179">
        <v>544.66200000000003</v>
      </c>
      <c r="J125" s="17">
        <f t="shared" si="38"/>
        <v>0.58411674999517404</v>
      </c>
      <c r="K125" s="184">
        <f>SUM(G125,I125)</f>
        <v>932.45399999999995</v>
      </c>
      <c r="L125" s="122">
        <f t="shared" ref="L125:L130" si="42">SUM(F125,K125)</f>
        <v>1860.039</v>
      </c>
      <c r="M125" s="151">
        <f t="shared" si="41"/>
        <v>1.1553338658524011</v>
      </c>
    </row>
    <row r="126" spans="1:13">
      <c r="A126" s="160" t="s">
        <v>16</v>
      </c>
      <c r="B126" s="200">
        <v>343.70400000000001</v>
      </c>
      <c r="C126" s="199">
        <f t="shared" si="21"/>
        <v>0.45637469825445687</v>
      </c>
      <c r="D126" s="200">
        <v>409.41399999999999</v>
      </c>
      <c r="E126" s="103">
        <f t="shared" ref="E126:E132" si="43">D126/F126</f>
        <v>0.54362530174554324</v>
      </c>
      <c r="F126" s="182">
        <f t="shared" ref="F126:F132" si="44">SUM(B126,D126)</f>
        <v>753.11799999999994</v>
      </c>
      <c r="G126" s="200">
        <v>335.495</v>
      </c>
      <c r="H126" s="136">
        <f t="shared" si="13"/>
        <v>0.45501582746302177</v>
      </c>
      <c r="I126" s="200">
        <v>401.83100000000002</v>
      </c>
      <c r="J126" s="17">
        <f t="shared" si="38"/>
        <v>0.54498417253697817</v>
      </c>
      <c r="K126" s="184">
        <f>SUM(G126,I126)</f>
        <v>737.32600000000002</v>
      </c>
      <c r="L126" s="122">
        <f t="shared" si="42"/>
        <v>1490.444</v>
      </c>
      <c r="M126" s="151">
        <f t="shared" si="41"/>
        <v>1.1783134739931187</v>
      </c>
    </row>
    <row r="127" spans="1:13" ht="14" thickBot="1">
      <c r="A127" s="161">
        <v>2017</v>
      </c>
      <c r="B127" s="174">
        <f>SUM(B123:B126)</f>
        <v>1355.9199999999998</v>
      </c>
      <c r="C127" s="171">
        <f>B127/F127</f>
        <v>0.44412563339130889</v>
      </c>
      <c r="D127" s="158">
        <f>SUM(D123:D126)</f>
        <v>1697.09</v>
      </c>
      <c r="E127" s="159">
        <f t="shared" si="43"/>
        <v>0.55587436660869116</v>
      </c>
      <c r="F127" s="185">
        <f t="shared" si="44"/>
        <v>3053.0099999999998</v>
      </c>
      <c r="G127" s="164">
        <f>SUM(G123:G126)</f>
        <v>1336.7919999999999</v>
      </c>
      <c r="H127" s="175">
        <f>G127/K127</f>
        <v>0.43921264550977296</v>
      </c>
      <c r="I127" s="174">
        <f>SUM(I123:I126)</f>
        <v>1706.8180000000002</v>
      </c>
      <c r="J127" s="172">
        <f>I127/K127</f>
        <v>0.56078735449022721</v>
      </c>
      <c r="K127" s="186">
        <f>SUM(K123:K126)</f>
        <v>3043.6099999999997</v>
      </c>
      <c r="L127" s="176">
        <f t="shared" si="42"/>
        <v>6096.619999999999</v>
      </c>
      <c r="M127" s="177">
        <f t="shared" ref="M127:M132" si="45">L127/L122</f>
        <v>1.1288554891589231</v>
      </c>
    </row>
    <row r="128" spans="1:13">
      <c r="A128" s="160" t="s">
        <v>12</v>
      </c>
      <c r="B128" s="77">
        <v>316.06400000000002</v>
      </c>
      <c r="C128" s="18">
        <f t="shared" si="21"/>
        <v>0.47125410213706248</v>
      </c>
      <c r="D128" s="112">
        <v>354.62299999999999</v>
      </c>
      <c r="E128" s="102">
        <f t="shared" si="43"/>
        <v>0.52874589786293757</v>
      </c>
      <c r="F128" s="182">
        <f t="shared" si="44"/>
        <v>670.68700000000001</v>
      </c>
      <c r="G128" s="162">
        <v>322.24900000000002</v>
      </c>
      <c r="H128" s="135">
        <f t="shared" si="13"/>
        <v>0.47244767506641411</v>
      </c>
      <c r="I128" s="179">
        <v>359.83499999999998</v>
      </c>
      <c r="J128" s="17">
        <f t="shared" si="38"/>
        <v>0.52755232493358584</v>
      </c>
      <c r="K128" s="184">
        <f>SUM(G128,I128)</f>
        <v>682.08400000000006</v>
      </c>
      <c r="L128" s="122">
        <f t="shared" si="42"/>
        <v>1352.7710000000002</v>
      </c>
      <c r="M128" s="151">
        <f t="shared" si="45"/>
        <v>1.1941591934485796</v>
      </c>
    </row>
    <row r="129" spans="1:13">
      <c r="A129" s="160" t="s">
        <v>14</v>
      </c>
      <c r="B129" s="77">
        <v>393.06700000000001</v>
      </c>
      <c r="C129" s="18">
        <f t="shared" si="21"/>
        <v>0.41543045209730195</v>
      </c>
      <c r="D129" s="113">
        <v>553.101</v>
      </c>
      <c r="E129" s="103">
        <f t="shared" si="43"/>
        <v>0.58456954790269799</v>
      </c>
      <c r="F129" s="182">
        <f t="shared" si="44"/>
        <v>946.16800000000001</v>
      </c>
      <c r="G129" s="163">
        <v>390.07299999999998</v>
      </c>
      <c r="H129" s="136">
        <f t="shared" si="13"/>
        <v>0.41157273661531057</v>
      </c>
      <c r="I129" s="179">
        <v>557.68899999999996</v>
      </c>
      <c r="J129" s="17">
        <f t="shared" ref="J129:J135" si="46">I129/K129</f>
        <v>0.58842726338468943</v>
      </c>
      <c r="K129" s="184">
        <f>SUM(G129,I129)</f>
        <v>947.76199999999994</v>
      </c>
      <c r="L129" s="122">
        <f t="shared" si="42"/>
        <v>1893.9299999999998</v>
      </c>
      <c r="M129" s="151">
        <f t="shared" si="45"/>
        <v>1.1739376215665394</v>
      </c>
    </row>
    <row r="130" spans="1:13">
      <c r="A130" s="160" t="s">
        <v>15</v>
      </c>
      <c r="B130" s="77">
        <v>431.89</v>
      </c>
      <c r="C130" s="18">
        <f t="shared" si="21"/>
        <v>0.40744724006830252</v>
      </c>
      <c r="D130" s="113">
        <v>628.1</v>
      </c>
      <c r="E130" s="103">
        <f t="shared" si="43"/>
        <v>0.59255275993169754</v>
      </c>
      <c r="F130" s="182">
        <f t="shared" si="44"/>
        <v>1059.99</v>
      </c>
      <c r="G130" s="163">
        <v>441.03300000000002</v>
      </c>
      <c r="H130" s="136">
        <f t="shared" si="13"/>
        <v>0.41016672355250339</v>
      </c>
      <c r="I130" s="179">
        <v>634.22</v>
      </c>
      <c r="J130" s="17">
        <f t="shared" si="46"/>
        <v>0.5898332764474965</v>
      </c>
      <c r="K130" s="184">
        <f>SUM(G130,I130)</f>
        <v>1075.2530000000002</v>
      </c>
      <c r="L130" s="122">
        <f t="shared" si="42"/>
        <v>2135.2430000000004</v>
      </c>
      <c r="M130" s="151">
        <f t="shared" si="45"/>
        <v>1.1479560374809348</v>
      </c>
    </row>
    <row r="131" spans="1:13">
      <c r="A131" s="160" t="s">
        <v>16</v>
      </c>
      <c r="B131" s="200">
        <v>373.23200000000003</v>
      </c>
      <c r="C131" s="199">
        <f t="shared" si="21"/>
        <v>0.44174538378961847</v>
      </c>
      <c r="D131" s="200">
        <v>471.67099999999999</v>
      </c>
      <c r="E131" s="103">
        <f t="shared" si="43"/>
        <v>0.55825461621038153</v>
      </c>
      <c r="F131" s="182">
        <f t="shared" si="44"/>
        <v>844.90300000000002</v>
      </c>
      <c r="G131" s="200">
        <v>365.4</v>
      </c>
      <c r="H131" s="136">
        <f t="shared" si="13"/>
        <v>0.44083210377289062</v>
      </c>
      <c r="I131" s="200">
        <v>463.48700000000002</v>
      </c>
      <c r="J131" s="17">
        <f t="shared" si="46"/>
        <v>0.55916789622710938</v>
      </c>
      <c r="K131" s="184">
        <f>SUM(G131,I131)</f>
        <v>828.88699999999994</v>
      </c>
      <c r="L131" s="122">
        <f t="shared" ref="L131:L137" si="47">SUM(F131,K131)</f>
        <v>1673.79</v>
      </c>
      <c r="M131" s="151">
        <f t="shared" si="45"/>
        <v>1.123014350086283</v>
      </c>
    </row>
    <row r="132" spans="1:13" ht="14" thickBot="1">
      <c r="A132" s="161">
        <v>2018</v>
      </c>
      <c r="B132" s="174">
        <f>SUM(B128:B131)</f>
        <v>1514.2530000000002</v>
      </c>
      <c r="C132" s="171">
        <f>B132/F132</f>
        <v>0.4299719911816518</v>
      </c>
      <c r="D132" s="158">
        <f>SUM(D128:D131)</f>
        <v>2007.4950000000001</v>
      </c>
      <c r="E132" s="159">
        <f t="shared" si="43"/>
        <v>0.57002800881834814</v>
      </c>
      <c r="F132" s="185">
        <f t="shared" si="44"/>
        <v>3521.7480000000005</v>
      </c>
      <c r="G132" s="164">
        <f>SUM(G128:G131)</f>
        <v>1518.7550000000001</v>
      </c>
      <c r="H132" s="175">
        <f>G132/K132</f>
        <v>0.42975693735062903</v>
      </c>
      <c r="I132" s="174">
        <f>SUM(I128:I131)</f>
        <v>2015.231</v>
      </c>
      <c r="J132" s="172">
        <f t="shared" si="46"/>
        <v>0.57024306264937097</v>
      </c>
      <c r="K132" s="186">
        <f>SUM(K128:K131)</f>
        <v>3533.9859999999999</v>
      </c>
      <c r="L132" s="176">
        <f t="shared" si="47"/>
        <v>7055.7340000000004</v>
      </c>
      <c r="M132" s="177">
        <f t="shared" si="45"/>
        <v>1.1573189734639853</v>
      </c>
    </row>
    <row r="133" spans="1:13">
      <c r="A133" s="160" t="s">
        <v>12</v>
      </c>
      <c r="B133" s="77">
        <v>321.06299999999999</v>
      </c>
      <c r="C133" s="18">
        <f t="shared" si="21"/>
        <v>0.45431878996619451</v>
      </c>
      <c r="D133" s="112">
        <v>385.62799999999999</v>
      </c>
      <c r="E133" s="102">
        <f t="shared" ref="E133:E141" si="48">D133/F133</f>
        <v>0.54568121003380543</v>
      </c>
      <c r="F133" s="182">
        <f t="shared" ref="F133:F141" si="49">SUM(B133,D133)</f>
        <v>706.69100000000003</v>
      </c>
      <c r="G133" s="162">
        <v>327.44099999999997</v>
      </c>
      <c r="H133" s="135">
        <f t="shared" si="13"/>
        <v>0.45240967101472701</v>
      </c>
      <c r="I133" s="194">
        <v>396.33</v>
      </c>
      <c r="J133" s="17">
        <f t="shared" si="46"/>
        <v>0.54759032898527293</v>
      </c>
      <c r="K133" s="184">
        <f>SUM(G133,I133)</f>
        <v>723.77099999999996</v>
      </c>
      <c r="L133" s="122">
        <f t="shared" si="47"/>
        <v>1430.462</v>
      </c>
      <c r="M133" s="151">
        <f t="shared" ref="M133:M139" si="50">L133/L128</f>
        <v>1.0574310064305044</v>
      </c>
    </row>
    <row r="134" spans="1:13">
      <c r="A134" s="160" t="s">
        <v>14</v>
      </c>
      <c r="B134" s="77">
        <v>399.30099999999999</v>
      </c>
      <c r="C134" s="18">
        <f t="shared" si="21"/>
        <v>0.37427088595967484</v>
      </c>
      <c r="D134" s="113">
        <v>667.57600000000002</v>
      </c>
      <c r="E134" s="103">
        <f t="shared" si="48"/>
        <v>0.62572911404032527</v>
      </c>
      <c r="F134" s="182">
        <f t="shared" si="49"/>
        <v>1066.877</v>
      </c>
      <c r="G134" s="163">
        <v>389.92</v>
      </c>
      <c r="H134" s="136">
        <f t="shared" si="13"/>
        <v>0.36820858102014709</v>
      </c>
      <c r="I134" s="179">
        <v>669.04499999999996</v>
      </c>
      <c r="J134" s="17">
        <f t="shared" si="46"/>
        <v>0.63179141897985303</v>
      </c>
      <c r="K134" s="184">
        <f>SUM(G134,I134)</f>
        <v>1058.9649999999999</v>
      </c>
      <c r="L134" s="122">
        <f t="shared" si="47"/>
        <v>2125.8419999999996</v>
      </c>
      <c r="M134" s="151">
        <f t="shared" si="50"/>
        <v>1.122450143352711</v>
      </c>
    </row>
    <row r="135" spans="1:13">
      <c r="A135" s="160" t="s">
        <v>15</v>
      </c>
      <c r="B135" s="77">
        <v>426.57799999999997</v>
      </c>
      <c r="C135" s="18">
        <f t="shared" si="21"/>
        <v>0.35643274804937841</v>
      </c>
      <c r="D135" s="113">
        <v>770.22</v>
      </c>
      <c r="E135" s="103">
        <f t="shared" si="48"/>
        <v>0.64356725195062159</v>
      </c>
      <c r="F135" s="182">
        <f t="shared" si="49"/>
        <v>1196.798</v>
      </c>
      <c r="G135" s="163">
        <v>432.81299999999999</v>
      </c>
      <c r="H135" s="136">
        <f t="shared" si="13"/>
        <v>0.35867787086990027</v>
      </c>
      <c r="I135" s="179">
        <v>773.87699999999995</v>
      </c>
      <c r="J135" s="17">
        <f t="shared" si="46"/>
        <v>0.64132212913009967</v>
      </c>
      <c r="K135" s="184">
        <f>SUM(G135,I135)</f>
        <v>1206.69</v>
      </c>
      <c r="L135" s="122">
        <f t="shared" si="47"/>
        <v>2403.4880000000003</v>
      </c>
      <c r="M135" s="151">
        <f t="shared" si="50"/>
        <v>1.1256273876088108</v>
      </c>
    </row>
    <row r="136" spans="1:13">
      <c r="A136" s="160" t="s">
        <v>16</v>
      </c>
      <c r="B136" s="200">
        <v>386.62700000000001</v>
      </c>
      <c r="C136" s="199">
        <f t="shared" si="21"/>
        <v>0.41577221661230601</v>
      </c>
      <c r="D136" s="200">
        <v>543.274</v>
      </c>
      <c r="E136" s="103">
        <f t="shared" si="48"/>
        <v>0.58422778338769388</v>
      </c>
      <c r="F136" s="182">
        <f t="shared" si="49"/>
        <v>929.90100000000007</v>
      </c>
      <c r="G136" s="200">
        <v>376.10599999999999</v>
      </c>
      <c r="H136" s="136">
        <f t="shared" si="13"/>
        <v>0.41434827394362705</v>
      </c>
      <c r="I136" s="200">
        <v>531.59900000000005</v>
      </c>
      <c r="J136" s="17">
        <f t="shared" ref="J136:J147" si="51">I136/K136</f>
        <v>0.58565172605637295</v>
      </c>
      <c r="K136" s="184">
        <f>SUM(G136,I136)</f>
        <v>907.70500000000004</v>
      </c>
      <c r="L136" s="122">
        <f t="shared" si="47"/>
        <v>1837.6060000000002</v>
      </c>
      <c r="M136" s="151">
        <f t="shared" si="50"/>
        <v>1.0978712980720402</v>
      </c>
    </row>
    <row r="137" spans="1:13" ht="14" thickBot="1">
      <c r="A137" s="161">
        <v>2019</v>
      </c>
      <c r="B137" s="174">
        <f>SUM(B133:B136)</f>
        <v>1533.569</v>
      </c>
      <c r="C137" s="171">
        <f>B137/F137</f>
        <v>0.39319590171647223</v>
      </c>
      <c r="D137" s="158">
        <f>SUM(D133:D136)</f>
        <v>2366.6979999999999</v>
      </c>
      <c r="E137" s="159">
        <f t="shared" si="48"/>
        <v>0.60680409828352777</v>
      </c>
      <c r="F137" s="185">
        <f t="shared" si="49"/>
        <v>3900.2669999999998</v>
      </c>
      <c r="G137" s="164">
        <f>SUM(G133:G136)</f>
        <v>1526.28</v>
      </c>
      <c r="H137" s="175">
        <f>G137/K137</f>
        <v>0.3916419540426021</v>
      </c>
      <c r="I137" s="174">
        <f>SUM(I133:I136)</f>
        <v>2370.8510000000001</v>
      </c>
      <c r="J137" s="172">
        <f t="shared" si="51"/>
        <v>0.60835804595739795</v>
      </c>
      <c r="K137" s="186">
        <f>SUM(K133:K136)</f>
        <v>3897.1309999999999</v>
      </c>
      <c r="L137" s="176">
        <f t="shared" si="47"/>
        <v>7797.3979999999992</v>
      </c>
      <c r="M137" s="177">
        <f t="shared" si="50"/>
        <v>1.1051150737825433</v>
      </c>
    </row>
    <row r="138" spans="1:13">
      <c r="A138" s="160" t="s">
        <v>12</v>
      </c>
      <c r="B138" s="77">
        <v>282.98399999999998</v>
      </c>
      <c r="C138" s="18">
        <f t="shared" si="21"/>
        <v>0.45692104991216287</v>
      </c>
      <c r="D138" s="112">
        <v>336.34399999999999</v>
      </c>
      <c r="E138" s="102">
        <f t="shared" si="48"/>
        <v>0.54307895008783713</v>
      </c>
      <c r="F138" s="182">
        <f t="shared" si="49"/>
        <v>619.32799999999997</v>
      </c>
      <c r="G138" s="162">
        <v>292.339</v>
      </c>
      <c r="H138" s="135">
        <f t="shared" si="13"/>
        <v>0.46303793458462023</v>
      </c>
      <c r="I138" s="179">
        <v>339.01100000000002</v>
      </c>
      <c r="J138" s="17">
        <f t="shared" si="51"/>
        <v>0.53696206541537972</v>
      </c>
      <c r="K138" s="184">
        <f>SUM(G138,I138)</f>
        <v>631.35</v>
      </c>
      <c r="L138" s="122">
        <f t="shared" ref="L138" si="52">SUM(F138,K138)</f>
        <v>1250.6779999999999</v>
      </c>
      <c r="M138" s="151">
        <f t="shared" si="50"/>
        <v>0.8743175281832023</v>
      </c>
    </row>
    <row r="139" spans="1:13">
      <c r="A139" s="160" t="s">
        <v>14</v>
      </c>
      <c r="B139" s="77">
        <v>6.8170000000000002</v>
      </c>
      <c r="C139" s="18">
        <f t="shared" si="21"/>
        <v>0.18109608692187126</v>
      </c>
      <c r="D139" s="113">
        <v>30.826000000000001</v>
      </c>
      <c r="E139" s="103">
        <f t="shared" si="48"/>
        <v>0.81890391307812871</v>
      </c>
      <c r="F139" s="182">
        <f t="shared" si="49"/>
        <v>37.643000000000001</v>
      </c>
      <c r="G139" s="163">
        <v>4.9560000000000004</v>
      </c>
      <c r="H139" s="136">
        <f t="shared" si="13"/>
        <v>0.15877490869481645</v>
      </c>
      <c r="I139" s="179">
        <v>26.257999999999999</v>
      </c>
      <c r="J139" s="17">
        <f t="shared" si="51"/>
        <v>0.84122509130518353</v>
      </c>
      <c r="K139" s="184">
        <f>SUM(G139,I139)</f>
        <v>31.213999999999999</v>
      </c>
      <c r="L139" s="122">
        <f t="shared" ref="L139" si="53">SUM(F139,K139)</f>
        <v>68.856999999999999</v>
      </c>
      <c r="M139" s="151">
        <f t="shared" si="50"/>
        <v>3.2390459874252181E-2</v>
      </c>
    </row>
    <row r="140" spans="1:13">
      <c r="A140" s="160" t="s">
        <v>15</v>
      </c>
      <c r="B140" s="77">
        <v>94.787000000000006</v>
      </c>
      <c r="C140" s="18">
        <f t="shared" si="21"/>
        <v>0.38270099604730318</v>
      </c>
      <c r="D140" s="113">
        <v>152.892</v>
      </c>
      <c r="E140" s="103">
        <f t="shared" si="48"/>
        <v>0.61729900395269677</v>
      </c>
      <c r="F140" s="182">
        <f t="shared" si="49"/>
        <v>247.679</v>
      </c>
      <c r="G140" s="163">
        <v>92.524000000000001</v>
      </c>
      <c r="H140" s="136">
        <f t="shared" si="13"/>
        <v>0.37688904820484409</v>
      </c>
      <c r="I140" s="179">
        <v>152.97</v>
      </c>
      <c r="J140" s="17">
        <f t="shared" si="51"/>
        <v>0.62311095179515585</v>
      </c>
      <c r="K140" s="184">
        <f>SUM(G140,I140)</f>
        <v>245.494</v>
      </c>
      <c r="L140" s="122">
        <f t="shared" ref="L140:L141" si="54">SUM(F140,K140)</f>
        <v>493.173</v>
      </c>
      <c r="M140" s="151">
        <f t="shared" ref="M140:M141" si="55">L140/L135</f>
        <v>0.20519053974889825</v>
      </c>
    </row>
    <row r="141" spans="1:13">
      <c r="A141" s="160" t="s">
        <v>16</v>
      </c>
      <c r="B141" s="200">
        <v>33.436999999999998</v>
      </c>
      <c r="C141" s="199">
        <f t="shared" si="21"/>
        <v>0.32400193798449611</v>
      </c>
      <c r="D141" s="200">
        <v>69.763000000000005</v>
      </c>
      <c r="E141" s="103">
        <f t="shared" si="48"/>
        <v>0.67599806201550394</v>
      </c>
      <c r="F141" s="182">
        <f t="shared" si="49"/>
        <v>103.2</v>
      </c>
      <c r="G141" s="200">
        <v>31.707999999999998</v>
      </c>
      <c r="H141" s="136">
        <f t="shared" si="13"/>
        <v>0.33248746932869155</v>
      </c>
      <c r="I141" s="200">
        <v>63.658000000000001</v>
      </c>
      <c r="J141" s="17">
        <f t="shared" si="51"/>
        <v>0.66751253067130845</v>
      </c>
      <c r="K141" s="184">
        <f>SUM(G141,I141)</f>
        <v>95.366</v>
      </c>
      <c r="L141" s="122">
        <f t="shared" si="54"/>
        <v>198.566</v>
      </c>
      <c r="M141" s="151">
        <f t="shared" si="55"/>
        <v>0.10805689576546876</v>
      </c>
    </row>
    <row r="142" spans="1:13" ht="14" thickBot="1">
      <c r="A142" s="161">
        <v>2020</v>
      </c>
      <c r="B142" s="174">
        <f>SUM(B138:B141)</f>
        <v>418.02499999999998</v>
      </c>
      <c r="C142" s="171">
        <f t="shared" ref="C142:C151" si="56">B142/F142</f>
        <v>0.41476906285657583</v>
      </c>
      <c r="D142" s="158">
        <f>SUM(D138:D141)</f>
        <v>589.82500000000005</v>
      </c>
      <c r="E142" s="159">
        <f>D142/F142</f>
        <v>0.58523093714342411</v>
      </c>
      <c r="F142" s="185">
        <f>SUM(B142,D142)</f>
        <v>1007.85</v>
      </c>
      <c r="G142" s="164">
        <f>SUM(G138:G141)</f>
        <v>421.52700000000004</v>
      </c>
      <c r="H142" s="175">
        <f>G142/K142</f>
        <v>0.42008861657684088</v>
      </c>
      <c r="I142" s="174">
        <f>SUM(I138:I141)</f>
        <v>581.89700000000005</v>
      </c>
      <c r="J142" s="172">
        <f t="shared" si="51"/>
        <v>0.57991138342315907</v>
      </c>
      <c r="K142" s="186">
        <f>SUM(K138:K141)</f>
        <v>1003.4240000000001</v>
      </c>
      <c r="L142" s="176">
        <f t="shared" ref="L142:L146" si="57">SUM(F142,K142)</f>
        <v>2011.2740000000001</v>
      </c>
      <c r="M142" s="177">
        <f t="shared" ref="M142:M152" si="58">L142/L137</f>
        <v>0.25794168772711107</v>
      </c>
    </row>
    <row r="143" spans="1:13">
      <c r="A143" s="160" t="s">
        <v>12</v>
      </c>
      <c r="B143" s="77">
        <v>14.545999999999999</v>
      </c>
      <c r="C143" s="18">
        <f t="shared" si="56"/>
        <v>0.30081065431383902</v>
      </c>
      <c r="D143" s="112">
        <v>33.81</v>
      </c>
      <c r="E143" s="102">
        <f t="shared" ref="E143:E146" si="59">D143/F143</f>
        <v>0.69918934568616098</v>
      </c>
      <c r="F143" s="182">
        <f t="shared" ref="F143:F146" si="60">SUM(B143,D143)</f>
        <v>48.356000000000002</v>
      </c>
      <c r="G143" s="162">
        <v>16.716000000000001</v>
      </c>
      <c r="H143" s="135">
        <f t="shared" si="13"/>
        <v>0.28155159926563472</v>
      </c>
      <c r="I143" s="179">
        <v>42.655000000000001</v>
      </c>
      <c r="J143" s="17">
        <f t="shared" si="51"/>
        <v>0.71844840073436522</v>
      </c>
      <c r="K143" s="184">
        <f>SUM(G143,I143)</f>
        <v>59.371000000000002</v>
      </c>
      <c r="L143" s="122">
        <f t="shared" si="57"/>
        <v>107.727</v>
      </c>
      <c r="M143" s="151">
        <f t="shared" si="58"/>
        <v>8.6134880440848896E-2</v>
      </c>
    </row>
    <row r="144" spans="1:13">
      <c r="A144" s="160" t="s">
        <v>14</v>
      </c>
      <c r="B144" s="77">
        <v>44.920999999999999</v>
      </c>
      <c r="C144" s="18">
        <f t="shared" si="56"/>
        <v>0.30205489584313938</v>
      </c>
      <c r="D144" s="113">
        <v>103.797</v>
      </c>
      <c r="E144" s="103">
        <f t="shared" si="59"/>
        <v>0.69794510415686062</v>
      </c>
      <c r="F144" s="182">
        <f t="shared" si="60"/>
        <v>148.71799999999999</v>
      </c>
      <c r="G144" s="163">
        <v>44.012999999999998</v>
      </c>
      <c r="H144" s="136">
        <f t="shared" si="13"/>
        <v>0.29477991802180725</v>
      </c>
      <c r="I144" s="179">
        <v>105.295</v>
      </c>
      <c r="J144" s="17">
        <f t="shared" si="51"/>
        <v>0.70522008197819275</v>
      </c>
      <c r="K144" s="184">
        <f>SUM(G144,I144)</f>
        <v>149.30799999999999</v>
      </c>
      <c r="L144" s="122">
        <f t="shared" si="57"/>
        <v>298.02599999999995</v>
      </c>
      <c r="M144" s="151">
        <f t="shared" si="58"/>
        <v>4.3281874028784282</v>
      </c>
    </row>
    <row r="145" spans="1:13">
      <c r="A145" s="160" t="s">
        <v>15</v>
      </c>
      <c r="B145" s="77">
        <v>191.791</v>
      </c>
      <c r="C145" s="18">
        <f t="shared" si="56"/>
        <v>0.37838376385219852</v>
      </c>
      <c r="D145" s="113">
        <v>315.07799999999997</v>
      </c>
      <c r="E145" s="103">
        <f t="shared" si="59"/>
        <v>0.62161623614780148</v>
      </c>
      <c r="F145" s="182">
        <f t="shared" si="60"/>
        <v>506.86899999999997</v>
      </c>
      <c r="G145" s="163">
        <v>193.898</v>
      </c>
      <c r="H145" s="136">
        <f t="shared" si="13"/>
        <v>0.37642495496055162</v>
      </c>
      <c r="I145" s="179">
        <v>321.20600000000002</v>
      </c>
      <c r="J145" s="17">
        <f t="shared" si="51"/>
        <v>0.62357504503944827</v>
      </c>
      <c r="K145" s="184">
        <f>SUM(G145,I145)</f>
        <v>515.10400000000004</v>
      </c>
      <c r="L145" s="122">
        <f t="shared" si="57"/>
        <v>1021.973</v>
      </c>
      <c r="M145" s="151">
        <f t="shared" si="58"/>
        <v>2.0722403700121457</v>
      </c>
    </row>
    <row r="146" spans="1:13">
      <c r="A146" s="160" t="s">
        <v>16</v>
      </c>
      <c r="B146" s="200">
        <v>222.006</v>
      </c>
      <c r="C146" s="199">
        <f t="shared" si="56"/>
        <v>0.47497159874970318</v>
      </c>
      <c r="D146" s="200">
        <v>245.40299999999999</v>
      </c>
      <c r="E146" s="103">
        <f t="shared" si="59"/>
        <v>0.52502840125029682</v>
      </c>
      <c r="F146" s="182">
        <f t="shared" si="60"/>
        <v>467.40899999999999</v>
      </c>
      <c r="G146" s="200">
        <v>215</v>
      </c>
      <c r="H146" s="136">
        <f t="shared" si="13"/>
        <v>0.46931857126329646</v>
      </c>
      <c r="I146" s="200">
        <v>243.11099999999999</v>
      </c>
      <c r="J146" s="17">
        <f t="shared" si="51"/>
        <v>0.53068142873670354</v>
      </c>
      <c r="K146" s="184">
        <f>SUM(G146,I146)</f>
        <v>458.11099999999999</v>
      </c>
      <c r="L146" s="122">
        <f t="shared" si="57"/>
        <v>925.52</v>
      </c>
      <c r="M146" s="151">
        <f t="shared" si="58"/>
        <v>4.6610195098858815</v>
      </c>
    </row>
    <row r="147" spans="1:13" ht="14" thickBot="1">
      <c r="A147" s="161">
        <v>2021</v>
      </c>
      <c r="B147" s="174">
        <f>SUM(B143:B146)</f>
        <v>473.26400000000001</v>
      </c>
      <c r="C147" s="171">
        <f t="shared" si="56"/>
        <v>0.40403226357235061</v>
      </c>
      <c r="D147" s="158">
        <f>SUM(D143:D146)</f>
        <v>698.08799999999997</v>
      </c>
      <c r="E147" s="159">
        <f>D147/F147</f>
        <v>0.59596773642764944</v>
      </c>
      <c r="F147" s="185">
        <f>SUM(B147,D147)</f>
        <v>1171.3519999999999</v>
      </c>
      <c r="G147" s="164">
        <f>SUM(G143:G146)</f>
        <v>469.62700000000001</v>
      </c>
      <c r="H147" s="175">
        <f>G147/K147</f>
        <v>0.39735120069989355</v>
      </c>
      <c r="I147" s="174">
        <f>SUM(I143:I146)</f>
        <v>712.26700000000005</v>
      </c>
      <c r="J147" s="172">
        <f t="shared" si="51"/>
        <v>0.60264879930010651</v>
      </c>
      <c r="K147" s="186">
        <f>SUM(K143:K146)</f>
        <v>1181.894</v>
      </c>
      <c r="L147" s="176">
        <f t="shared" ref="L147:L149" si="61">SUM(F147,K147)</f>
        <v>2353.2460000000001</v>
      </c>
      <c r="M147" s="177">
        <f t="shared" si="58"/>
        <v>1.1700275546743009</v>
      </c>
    </row>
    <row r="148" spans="1:13">
      <c r="A148" s="160" t="s">
        <v>12</v>
      </c>
      <c r="B148" s="77">
        <v>202.86600000000001</v>
      </c>
      <c r="C148" s="18">
        <f t="shared" si="56"/>
        <v>0.53191918927068449</v>
      </c>
      <c r="D148" s="112">
        <v>178.51900000000001</v>
      </c>
      <c r="E148" s="102">
        <f t="shared" ref="E148:E151" si="62">D148/F148</f>
        <v>0.46808081072931557</v>
      </c>
      <c r="F148" s="182">
        <f t="shared" ref="F148:F150" si="63">SUM(B148,D148)</f>
        <v>381.38499999999999</v>
      </c>
      <c r="G148" s="162">
        <v>210.23099999999999</v>
      </c>
      <c r="H148" s="135">
        <f t="shared" si="13"/>
        <v>0.52975328023142421</v>
      </c>
      <c r="I148" s="179">
        <v>186.61600000000001</v>
      </c>
      <c r="J148" s="17">
        <f t="shared" ref="J148:J151" si="64">I148/K148</f>
        <v>0.47024671976857585</v>
      </c>
      <c r="K148" s="184">
        <f>SUM(G148,I148)</f>
        <v>396.84699999999998</v>
      </c>
      <c r="L148" s="122">
        <f t="shared" si="61"/>
        <v>778.23199999999997</v>
      </c>
      <c r="M148" s="151">
        <f t="shared" si="58"/>
        <v>7.2241128036611055</v>
      </c>
    </row>
    <row r="149" spans="1:13">
      <c r="A149" s="160" t="s">
        <v>14</v>
      </c>
      <c r="B149" s="77">
        <v>352.20600000000002</v>
      </c>
      <c r="C149" s="18">
        <f t="shared" si="56"/>
        <v>0.48720048470227606</v>
      </c>
      <c r="D149" s="113">
        <v>370.71199999999999</v>
      </c>
      <c r="E149" s="103">
        <f t="shared" si="62"/>
        <v>0.51279951529772394</v>
      </c>
      <c r="F149" s="182">
        <f t="shared" si="63"/>
        <v>722.91800000000001</v>
      </c>
      <c r="G149" s="163">
        <v>349.49099999999999</v>
      </c>
      <c r="H149" s="136">
        <f t="shared" si="13"/>
        <v>0.48519795753471434</v>
      </c>
      <c r="I149" s="179">
        <v>370.815</v>
      </c>
      <c r="J149" s="17">
        <f t="shared" si="64"/>
        <v>0.5148020424652856</v>
      </c>
      <c r="K149" s="184">
        <f>SUM(G149,I149)</f>
        <v>720.30600000000004</v>
      </c>
      <c r="L149" s="122">
        <f t="shared" si="61"/>
        <v>1443.2240000000002</v>
      </c>
      <c r="M149" s="151">
        <f t="shared" si="58"/>
        <v>4.8426110473582851</v>
      </c>
    </row>
    <row r="150" spans="1:13">
      <c r="A150" s="160" t="s">
        <v>15</v>
      </c>
      <c r="B150" s="77">
        <v>377.851</v>
      </c>
      <c r="C150" s="18">
        <f t="shared" si="56"/>
        <v>0.44490902261570719</v>
      </c>
      <c r="D150" s="113">
        <v>471.42599999999999</v>
      </c>
      <c r="E150" s="103">
        <f t="shared" si="62"/>
        <v>0.55509097738429269</v>
      </c>
      <c r="F150" s="182">
        <f t="shared" si="63"/>
        <v>849.27700000000004</v>
      </c>
      <c r="G150" s="163">
        <v>385.96899999999999</v>
      </c>
      <c r="H150" s="136">
        <f t="shared" si="13"/>
        <v>0.4464913488245113</v>
      </c>
      <c r="I150" s="179">
        <v>478.48</v>
      </c>
      <c r="J150" s="17">
        <f t="shared" si="64"/>
        <v>0.55350865117548864</v>
      </c>
      <c r="K150" s="184">
        <f>SUM(G150,I150)</f>
        <v>864.44900000000007</v>
      </c>
      <c r="L150" s="122">
        <f t="shared" ref="L150" si="65">SUM(F150,K150)</f>
        <v>1713.7260000000001</v>
      </c>
      <c r="M150" s="151">
        <f t="shared" ref="M150" si="66">L150/L145</f>
        <v>1.6768799175712081</v>
      </c>
    </row>
    <row r="151" spans="1:13">
      <c r="A151" s="160" t="s">
        <v>16</v>
      </c>
      <c r="B151" s="200">
        <v>338.57400000000001</v>
      </c>
      <c r="C151" s="199">
        <f t="shared" si="56"/>
        <v>0.46223915135876797</v>
      </c>
      <c r="D151" s="200">
        <v>393.89100000000002</v>
      </c>
      <c r="E151" s="103">
        <f t="shared" si="62"/>
        <v>0.53776084864123197</v>
      </c>
      <c r="F151" s="182">
        <v>732.46500000000003</v>
      </c>
      <c r="G151" s="200">
        <v>329.12200000000001</v>
      </c>
      <c r="H151" s="136">
        <f t="shared" si="13"/>
        <v>0.46149488547531081</v>
      </c>
      <c r="I151" s="200">
        <v>384.04300000000001</v>
      </c>
      <c r="J151" s="17">
        <f t="shared" si="64"/>
        <v>0.5385051145246893</v>
      </c>
      <c r="K151" s="184">
        <f>SUM(G151,I151)</f>
        <v>713.16499999999996</v>
      </c>
      <c r="L151" s="122">
        <f t="shared" ref="L151" si="67">SUM(F151,K151)</f>
        <v>1445.63</v>
      </c>
      <c r="M151" s="151">
        <f t="shared" ref="M151" si="68">L151/L146</f>
        <v>1.5619651655285678</v>
      </c>
    </row>
    <row r="152" spans="1:13" ht="14" thickBot="1">
      <c r="A152" s="161">
        <v>2022</v>
      </c>
      <c r="B152" s="174">
        <f>SUM(B148:B151)</f>
        <v>1271.4970000000001</v>
      </c>
      <c r="C152" s="171">
        <f t="shared" ref="C152" si="69">B152/F152</f>
        <v>0.4733714438886914</v>
      </c>
      <c r="D152" s="158">
        <f>SUM(D148:D151)</f>
        <v>1414.548</v>
      </c>
      <c r="E152" s="159">
        <f>D152/F152</f>
        <v>0.52662855611130865</v>
      </c>
      <c r="F152" s="185">
        <f>SUM(B152,D152)</f>
        <v>2686.0450000000001</v>
      </c>
      <c r="G152" s="164">
        <f>SUM(G148:G151)</f>
        <v>1274.8130000000001</v>
      </c>
      <c r="H152" s="175">
        <f>G152/K152</f>
        <v>0.47306984240195915</v>
      </c>
      <c r="I152" s="174">
        <f>SUM(I148:I151)</f>
        <v>1419.9540000000002</v>
      </c>
      <c r="J152" s="172">
        <f t="shared" ref="J152" si="70">I152/K152</f>
        <v>0.52693015759804107</v>
      </c>
      <c r="K152" s="186">
        <f>SUM(K148:K151)</f>
        <v>2694.7669999999998</v>
      </c>
      <c r="L152" s="176">
        <f t="shared" ref="L152" si="71">SUM(F152,K152)</f>
        <v>5380.8119999999999</v>
      </c>
      <c r="M152" s="177">
        <f t="shared" si="58"/>
        <v>2.2865488775929079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5"/>
  <sheetViews>
    <sheetView showGridLines="0" topLeftCell="A39" zoomScale="80" zoomScaleNormal="80" workbookViewId="0">
      <selection activeCell="D55" sqref="D55"/>
    </sheetView>
  </sheetViews>
  <sheetFormatPr defaultColWidth="9.1796875" defaultRowHeight="13"/>
  <cols>
    <col min="1" max="1" width="6.26953125" style="1" customWidth="1"/>
    <col min="2" max="2" width="9.81640625" style="1" customWidth="1"/>
    <col min="3" max="16384" width="9.1796875" style="1"/>
  </cols>
  <sheetData>
    <row r="1" spans="1:11" ht="18.75" customHeight="1" thickBot="1">
      <c r="A1" s="3" t="s">
        <v>0</v>
      </c>
      <c r="K1" s="5" t="s">
        <v>1</v>
      </c>
    </row>
    <row r="2" spans="1:11" ht="45" customHeight="1" thickBot="1">
      <c r="A2" s="10" t="s">
        <v>17</v>
      </c>
      <c r="B2" s="11" t="s">
        <v>18</v>
      </c>
    </row>
    <row r="3" spans="1:11" ht="13.5" thickTop="1">
      <c r="A3" s="6">
        <v>1993</v>
      </c>
      <c r="B3" s="2">
        <f>'pas.apgr-cet'!L7</f>
        <v>310.60000000000002</v>
      </c>
    </row>
    <row r="4" spans="1:11">
      <c r="A4" s="6">
        <v>1994</v>
      </c>
      <c r="B4" s="2">
        <f>'pas.apgr-cet'!L12</f>
        <v>392</v>
      </c>
    </row>
    <row r="5" spans="1:11">
      <c r="A5" s="6">
        <v>1995</v>
      </c>
      <c r="B5" s="2">
        <f>'pas.apgr-cet'!L17</f>
        <v>490.62</v>
      </c>
    </row>
    <row r="6" spans="1:11">
      <c r="A6" s="6">
        <v>1996</v>
      </c>
      <c r="B6" s="2">
        <f>'pas.apgr-cet'!L22</f>
        <v>497.13</v>
      </c>
    </row>
    <row r="7" spans="1:11">
      <c r="A7" s="6">
        <v>1997</v>
      </c>
      <c r="B7" s="2">
        <f>'pas.apgr-cet'!L27</f>
        <v>531.22</v>
      </c>
    </row>
    <row r="8" spans="1:11">
      <c r="A8" s="6">
        <v>1998</v>
      </c>
      <c r="B8" s="2">
        <f>'pas.apgr-cet'!L32</f>
        <v>554.62</v>
      </c>
    </row>
    <row r="9" spans="1:11">
      <c r="A9" s="6">
        <v>1999</v>
      </c>
      <c r="B9" s="2">
        <f>'pas.apgr-cet'!L37</f>
        <v>562.38300000000004</v>
      </c>
    </row>
    <row r="10" spans="1:11">
      <c r="A10" s="6">
        <v>2000</v>
      </c>
      <c r="B10" s="2">
        <f>'pas.apgr-cet'!L42</f>
        <v>574.35599999999999</v>
      </c>
    </row>
    <row r="11" spans="1:11">
      <c r="A11" s="6">
        <v>2001</v>
      </c>
      <c r="B11" s="2">
        <f>'pas.apgr-cet'!L52</f>
        <v>633.31899999999996</v>
      </c>
    </row>
    <row r="12" spans="1:11">
      <c r="A12" s="6">
        <v>2002</v>
      </c>
      <c r="B12" s="2">
        <f>'pas.apgr-cet'!L52</f>
        <v>633.31899999999996</v>
      </c>
    </row>
    <row r="13" spans="1:11">
      <c r="A13" s="94">
        <v>2003</v>
      </c>
      <c r="B13" s="2">
        <f>('pas.apgr-cet'!L57)</f>
        <v>711.84800000000007</v>
      </c>
    </row>
    <row r="14" spans="1:11">
      <c r="A14" s="94">
        <v>2004</v>
      </c>
      <c r="B14" s="2">
        <f>('pas.apgr-cet'!L62)</f>
        <v>1060.384</v>
      </c>
    </row>
    <row r="15" spans="1:11">
      <c r="A15" s="94">
        <v>2005</v>
      </c>
      <c r="B15" s="2">
        <f>('pas.apgr-cet'!L67)</f>
        <v>1877.4609999999998</v>
      </c>
    </row>
    <row r="16" spans="1:11">
      <c r="A16" s="166">
        <v>2006</v>
      </c>
      <c r="B16" s="2">
        <f>('pas.apgr-cet'!L72)</f>
        <v>2494.835</v>
      </c>
    </row>
    <row r="17" spans="1:2">
      <c r="A17" s="188">
        <v>2007</v>
      </c>
      <c r="B17" s="180">
        <f>('pas.apgr-cet'!L77)</f>
        <v>3160.5349999999999</v>
      </c>
    </row>
    <row r="18" spans="1:2">
      <c r="A18" s="188">
        <v>2008</v>
      </c>
      <c r="B18" s="2">
        <f>('pas.apgr-cet'!L82)</f>
        <v>3691.0990000000002</v>
      </c>
    </row>
    <row r="19" spans="1:2">
      <c r="A19" s="188">
        <v>2009</v>
      </c>
      <c r="B19" s="2">
        <f>('pas.apgr-cet'!L87)</f>
        <v>4064.7550000000001</v>
      </c>
    </row>
    <row r="20" spans="1:2">
      <c r="A20" s="188">
        <v>2010</v>
      </c>
      <c r="B20" s="2">
        <f>('pas.apgr-cet'!L92)</f>
        <v>4663.6469999999999</v>
      </c>
    </row>
    <row r="21" spans="1:2">
      <c r="A21" s="188">
        <v>2011</v>
      </c>
      <c r="B21" s="2">
        <f>('pas.apgr-cet'!L97)</f>
        <v>5105.8180000000002</v>
      </c>
    </row>
    <row r="22" spans="1:2">
      <c r="A22" s="192">
        <v>2012</v>
      </c>
      <c r="B22" s="2">
        <f>('pas.apgr-cet'!L102)</f>
        <v>4762.335</v>
      </c>
    </row>
    <row r="23" spans="1:2">
      <c r="A23" s="192">
        <v>2013</v>
      </c>
      <c r="B23" s="2">
        <f>('pas.apgr-cet'!L107)</f>
        <v>4790.1360000000004</v>
      </c>
    </row>
    <row r="24" spans="1:2">
      <c r="A24" s="192">
        <v>2014</v>
      </c>
      <c r="B24" s="2">
        <f>('pas.apgr-cet'!L112)</f>
        <v>4811.9490000000005</v>
      </c>
    </row>
    <row r="25" spans="1:2">
      <c r="A25" s="195">
        <v>2015</v>
      </c>
      <c r="B25" s="2">
        <f>('pas.apgr-cet'!L117)</f>
        <v>5160.759</v>
      </c>
    </row>
    <row r="26" spans="1:2">
      <c r="A26" s="192">
        <v>2016</v>
      </c>
      <c r="B26" s="2">
        <f>('pas.apgr-cet'!L122)</f>
        <v>5400.7090000000007</v>
      </c>
    </row>
    <row r="27" spans="1:2">
      <c r="A27" s="192">
        <v>2017</v>
      </c>
      <c r="B27" s="180">
        <f>('pas.apgr-cet'!L127)</f>
        <v>6096.619999999999</v>
      </c>
    </row>
    <row r="28" spans="1:2">
      <c r="A28" s="192">
        <v>2018</v>
      </c>
      <c r="B28" s="180">
        <f>('pas.apgr-cet'!L132)</f>
        <v>7055.7340000000004</v>
      </c>
    </row>
    <row r="29" spans="1:2">
      <c r="A29" s="192">
        <v>2019</v>
      </c>
      <c r="B29" s="180">
        <f>('pas.apgr-cet'!L137)</f>
        <v>7797.3979999999992</v>
      </c>
    </row>
    <row r="30" spans="1:2">
      <c r="A30" s="192">
        <v>2020</v>
      </c>
      <c r="B30" s="180">
        <f>('pas.apgr-cet'!L142)</f>
        <v>2011.2740000000001</v>
      </c>
    </row>
    <row r="31" spans="1:2">
      <c r="A31" s="192">
        <v>2021</v>
      </c>
      <c r="B31" s="180">
        <f>('pas.apgr-cet'!L147)</f>
        <v>2353.2460000000001</v>
      </c>
    </row>
    <row r="32" spans="1:2" ht="13.5" thickBot="1">
      <c r="A32" s="212">
        <v>2022</v>
      </c>
      <c r="B32" s="213">
        <f>('pas.apgr-cet'!L152)</f>
        <v>5380.8119999999999</v>
      </c>
    </row>
    <row r="33" spans="1:2">
      <c r="A33" s="214"/>
      <c r="B33" s="211"/>
    </row>
    <row r="36" spans="1:2">
      <c r="A36" s="202"/>
      <c r="B36" s="202"/>
    </row>
    <row r="37" spans="1:2">
      <c r="A37" s="202">
        <v>2004</v>
      </c>
      <c r="B37" s="203">
        <v>1060.384</v>
      </c>
    </row>
    <row r="38" spans="1:2">
      <c r="A38" s="202">
        <v>2005</v>
      </c>
      <c r="B38" s="203">
        <v>1877.4609999999998</v>
      </c>
    </row>
    <row r="39" spans="1:2">
      <c r="A39" s="202">
        <v>2006</v>
      </c>
      <c r="B39" s="203">
        <v>2494.835</v>
      </c>
    </row>
    <row r="40" spans="1:2">
      <c r="A40" s="202">
        <v>2007</v>
      </c>
      <c r="B40" s="203">
        <v>3160.5349999999999</v>
      </c>
    </row>
    <row r="41" spans="1:2">
      <c r="A41" s="202">
        <v>2008</v>
      </c>
      <c r="B41" s="203">
        <v>3691.0990000000002</v>
      </c>
    </row>
    <row r="42" spans="1:2">
      <c r="A42" s="202">
        <v>2009</v>
      </c>
      <c r="B42" s="203">
        <v>4064.7550000000001</v>
      </c>
    </row>
    <row r="43" spans="1:2">
      <c r="A43" s="202">
        <v>2010</v>
      </c>
      <c r="B43" s="203">
        <v>4663.6469999999999</v>
      </c>
    </row>
    <row r="44" spans="1:2">
      <c r="A44" s="202">
        <v>2011</v>
      </c>
      <c r="B44" s="203">
        <v>5105.8180000000002</v>
      </c>
    </row>
    <row r="45" spans="1:2">
      <c r="A45" s="202">
        <v>2012</v>
      </c>
      <c r="B45" s="203">
        <v>4762.335</v>
      </c>
    </row>
    <row r="46" spans="1:2">
      <c r="A46" s="202">
        <v>2013</v>
      </c>
      <c r="B46" s="203">
        <v>4790.1360000000004</v>
      </c>
    </row>
    <row r="47" spans="1:2">
      <c r="A47" s="202">
        <v>2014</v>
      </c>
      <c r="B47" s="203">
        <v>4811.9490000000005</v>
      </c>
    </row>
    <row r="48" spans="1:2">
      <c r="A48" s="202">
        <v>2015</v>
      </c>
      <c r="B48" s="203">
        <v>5160.759</v>
      </c>
    </row>
    <row r="49" spans="1:2">
      <c r="A49" s="202">
        <v>2016</v>
      </c>
      <c r="B49" s="203">
        <v>5400.7090000000007</v>
      </c>
    </row>
    <row r="50" spans="1:2">
      <c r="A50" s="202">
        <v>2017</v>
      </c>
      <c r="B50" s="203">
        <v>6096.619999999999</v>
      </c>
    </row>
    <row r="51" spans="1:2">
      <c r="A51" s="202">
        <v>2018</v>
      </c>
      <c r="B51" s="203">
        <v>7055.7340000000004</v>
      </c>
    </row>
    <row r="52" spans="1:2">
      <c r="A52" s="202">
        <v>2019</v>
      </c>
      <c r="B52" s="202">
        <v>7797.4</v>
      </c>
    </row>
    <row r="53" spans="1:2">
      <c r="A53" s="207">
        <v>2020</v>
      </c>
      <c r="B53" s="202">
        <v>2011.3</v>
      </c>
    </row>
    <row r="54" spans="1:2">
      <c r="A54" s="202">
        <v>2021</v>
      </c>
      <c r="B54" s="202">
        <v>2353.1999999999998</v>
      </c>
    </row>
    <row r="55" spans="1:2">
      <c r="A55" s="202">
        <v>2022</v>
      </c>
      <c r="B55" s="202">
        <v>5380.8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52"/>
  <sheetViews>
    <sheetView showGridLines="0" zoomScale="80" zoomScaleNormal="80" workbookViewId="0">
      <pane xSplit="1" ySplit="2" topLeftCell="E137" activePane="bottomRight" state="frozen"/>
      <selection pane="topRight" activeCell="B1" sqref="B1"/>
      <selection pane="bottomLeft" activeCell="A3" sqref="A3"/>
      <selection pane="bottomRight" activeCell="A152" sqref="A152"/>
    </sheetView>
  </sheetViews>
  <sheetFormatPr defaultColWidth="9.1796875" defaultRowHeight="13"/>
  <cols>
    <col min="1" max="1" width="6.26953125" style="3" customWidth="1"/>
    <col min="2" max="2" width="9.7265625" style="77" customWidth="1"/>
    <col min="3" max="3" width="8.1796875" style="18" customWidth="1"/>
    <col min="4" max="4" width="9.7265625" style="82" customWidth="1"/>
    <col min="5" max="5" width="8.453125" style="17" customWidth="1"/>
    <col min="6" max="6" width="8.1796875" style="77" customWidth="1"/>
    <col min="7" max="7" width="9.7265625" style="77" customWidth="1"/>
    <col min="8" max="8" width="9" style="18" customWidth="1"/>
    <col min="9" max="9" width="9.7265625" style="77" customWidth="1"/>
    <col min="10" max="10" width="9.1796875" style="18"/>
    <col min="11" max="11" width="9.1796875" style="4"/>
    <col min="12" max="12" width="9.1796875" style="77"/>
    <col min="13" max="13" width="9.1796875" style="18"/>
    <col min="14" max="16384" width="9.1796875" style="4"/>
  </cols>
  <sheetData>
    <row r="1" spans="1:13" ht="17.25" customHeight="1" thickBot="1">
      <c r="A1" s="3" t="s">
        <v>19</v>
      </c>
      <c r="M1" s="5" t="s">
        <v>20</v>
      </c>
    </row>
    <row r="2" spans="1:13" ht="65">
      <c r="A2" s="19"/>
      <c r="B2" s="78" t="s">
        <v>21</v>
      </c>
      <c r="C2" s="73" t="s">
        <v>22</v>
      </c>
      <c r="D2" s="78" t="s">
        <v>23</v>
      </c>
      <c r="E2" s="73" t="s">
        <v>22</v>
      </c>
      <c r="F2" s="83" t="s">
        <v>24</v>
      </c>
      <c r="G2" s="84" t="s">
        <v>25</v>
      </c>
      <c r="H2" s="73" t="s">
        <v>26</v>
      </c>
      <c r="I2" s="78" t="s">
        <v>27</v>
      </c>
      <c r="J2" s="73" t="s">
        <v>26</v>
      </c>
      <c r="K2" s="8" t="s">
        <v>28</v>
      </c>
      <c r="L2" s="88" t="s">
        <v>29</v>
      </c>
      <c r="M2" s="20" t="s">
        <v>30</v>
      </c>
    </row>
    <row r="3" spans="1:13">
      <c r="A3" s="21" t="str">
        <f>'pas.apgr-cet'!A3</f>
        <v>I</v>
      </c>
      <c r="B3" s="79" t="str">
        <f>'pas.apgr-cet'!B3</f>
        <v>...</v>
      </c>
      <c r="C3" s="70" t="str">
        <f>'pas.apgr-cet'!C3</f>
        <v>...</v>
      </c>
      <c r="D3" s="79" t="str">
        <f>'pas.apgr-cet'!D3</f>
        <v>...</v>
      </c>
      <c r="E3" s="70" t="str">
        <f>'pas.apgr-cet'!E3</f>
        <v>...</v>
      </c>
      <c r="F3" s="79" t="str">
        <f>'pas.apgr-cet'!F3</f>
        <v>...</v>
      </c>
      <c r="G3" s="85" t="str">
        <f>'pas.apgr-cet'!G3</f>
        <v>...</v>
      </c>
      <c r="H3" s="70" t="str">
        <f>'pas.apgr-cet'!H3</f>
        <v>...</v>
      </c>
      <c r="I3" s="79" t="str">
        <f>'pas.apgr-cet'!I3</f>
        <v>...</v>
      </c>
      <c r="J3" s="70" t="str">
        <f>'pas.apgr-cet'!J3</f>
        <v>...</v>
      </c>
      <c r="K3" s="45" t="str">
        <f>'pas.apgr-cet'!K3</f>
        <v>...</v>
      </c>
      <c r="L3" s="89">
        <f>'pas.apgr-cet'!L3</f>
        <v>48.8</v>
      </c>
      <c r="M3" s="46" t="str">
        <f>'pas.apgr-cet'!M3</f>
        <v>...</v>
      </c>
    </row>
    <row r="4" spans="1:13">
      <c r="A4" s="21" t="str">
        <f>'pas.apgr-cet'!A4</f>
        <v>II</v>
      </c>
      <c r="B4" s="79" t="str">
        <f>'pas.apgr-cet'!B4</f>
        <v>...</v>
      </c>
      <c r="C4" s="67" t="str">
        <f>'pas.apgr-cet'!C4</f>
        <v>...</v>
      </c>
      <c r="D4" s="79" t="str">
        <f>'pas.apgr-cet'!D4</f>
        <v>...</v>
      </c>
      <c r="E4" s="67" t="str">
        <f>'pas.apgr-cet'!E4</f>
        <v>...</v>
      </c>
      <c r="F4" s="79" t="str">
        <f>'pas.apgr-cet'!F4</f>
        <v>...</v>
      </c>
      <c r="G4" s="85" t="str">
        <f>'pas.apgr-cet'!G4</f>
        <v>...</v>
      </c>
      <c r="H4" s="67" t="str">
        <f>'pas.apgr-cet'!H4</f>
        <v>...</v>
      </c>
      <c r="I4" s="79" t="str">
        <f>'pas.apgr-cet'!I4</f>
        <v>...</v>
      </c>
      <c r="J4" s="67" t="str">
        <f>'pas.apgr-cet'!J4</f>
        <v>...</v>
      </c>
      <c r="K4" s="45" t="str">
        <f>'pas.apgr-cet'!K4</f>
        <v>...</v>
      </c>
      <c r="L4" s="89">
        <f>'pas.apgr-cet'!L4</f>
        <v>84.3</v>
      </c>
      <c r="M4" s="46" t="str">
        <f>'pas.apgr-cet'!M4</f>
        <v>...</v>
      </c>
    </row>
    <row r="5" spans="1:13">
      <c r="A5" s="21" t="str">
        <f>'pas.apgr-cet'!A5</f>
        <v>III</v>
      </c>
      <c r="B5" s="79" t="str">
        <f>'pas.apgr-cet'!B5</f>
        <v>...</v>
      </c>
      <c r="C5" s="67" t="str">
        <f>'pas.apgr-cet'!C5</f>
        <v>...</v>
      </c>
      <c r="D5" s="79" t="str">
        <f>'pas.apgr-cet'!D5</f>
        <v>...</v>
      </c>
      <c r="E5" s="67" t="str">
        <f>'pas.apgr-cet'!E5</f>
        <v>...</v>
      </c>
      <c r="F5" s="79" t="str">
        <f>'pas.apgr-cet'!F5</f>
        <v>...</v>
      </c>
      <c r="G5" s="85" t="str">
        <f>'pas.apgr-cet'!G5</f>
        <v>...</v>
      </c>
      <c r="H5" s="67" t="str">
        <f>'pas.apgr-cet'!H5</f>
        <v>...</v>
      </c>
      <c r="I5" s="79" t="str">
        <f>'pas.apgr-cet'!I5</f>
        <v>...</v>
      </c>
      <c r="J5" s="67" t="str">
        <f>'pas.apgr-cet'!J5</f>
        <v>...</v>
      </c>
      <c r="K5" s="45" t="str">
        <f>'pas.apgr-cet'!K5</f>
        <v>...</v>
      </c>
      <c r="L5" s="89">
        <f>'pas.apgr-cet'!L5</f>
        <v>98.6</v>
      </c>
      <c r="M5" s="46" t="str">
        <f>'pas.apgr-cet'!M5</f>
        <v>...</v>
      </c>
    </row>
    <row r="6" spans="1:13">
      <c r="A6" s="22" t="str">
        <f>'pas.apgr-cet'!A6</f>
        <v>IV</v>
      </c>
      <c r="B6" s="80" t="str">
        <f>'pas.apgr-cet'!B6</f>
        <v>...</v>
      </c>
      <c r="C6" s="68" t="str">
        <f>'pas.apgr-cet'!C6</f>
        <v>...</v>
      </c>
      <c r="D6" s="80" t="str">
        <f>'pas.apgr-cet'!D6</f>
        <v>...</v>
      </c>
      <c r="E6" s="68" t="str">
        <f>'pas.apgr-cet'!E6</f>
        <v>...</v>
      </c>
      <c r="F6" s="80" t="str">
        <f>'pas.apgr-cet'!F6</f>
        <v>...</v>
      </c>
      <c r="G6" s="86" t="str">
        <f>'pas.apgr-cet'!G6</f>
        <v>...</v>
      </c>
      <c r="H6" s="68" t="str">
        <f>'pas.apgr-cet'!H6</f>
        <v>...</v>
      </c>
      <c r="I6" s="80" t="str">
        <f>'pas.apgr-cet'!I6</f>
        <v>...</v>
      </c>
      <c r="J6" s="68" t="str">
        <f>'pas.apgr-cet'!J6</f>
        <v>...</v>
      </c>
      <c r="K6" s="47" t="str">
        <f>'pas.apgr-cet'!K6</f>
        <v>...</v>
      </c>
      <c r="L6" s="90">
        <f>'pas.apgr-cet'!L6</f>
        <v>78.900000000000006</v>
      </c>
      <c r="M6" s="48" t="str">
        <f>'pas.apgr-cet'!M6</f>
        <v>...</v>
      </c>
    </row>
    <row r="7" spans="1:13" ht="13.5" thickBot="1">
      <c r="A7" s="23">
        <f>'pas.apgr-cet'!A7</f>
        <v>1993</v>
      </c>
      <c r="B7" s="81" t="str">
        <f>'pas.apgr-cet'!B7</f>
        <v>...</v>
      </c>
      <c r="C7" s="69" t="str">
        <f>'pas.apgr-cet'!C7</f>
        <v>...</v>
      </c>
      <c r="D7" s="81" t="str">
        <f>'pas.apgr-cet'!D7</f>
        <v>...</v>
      </c>
      <c r="E7" s="69" t="str">
        <f>'pas.apgr-cet'!E7</f>
        <v>...</v>
      </c>
      <c r="F7" s="81" t="str">
        <f>'pas.apgr-cet'!F7</f>
        <v>...</v>
      </c>
      <c r="G7" s="87" t="str">
        <f>'pas.apgr-cet'!G7</f>
        <v>...</v>
      </c>
      <c r="H7" s="69" t="str">
        <f>'pas.apgr-cet'!H7</f>
        <v>...</v>
      </c>
      <c r="I7" s="81" t="str">
        <f>'pas.apgr-cet'!I7</f>
        <v>...</v>
      </c>
      <c r="J7" s="69" t="str">
        <f>'pas.apgr-cet'!J7</f>
        <v>...</v>
      </c>
      <c r="K7" s="49" t="str">
        <f>'pas.apgr-cet'!K7</f>
        <v>...</v>
      </c>
      <c r="L7" s="91">
        <f>'pas.apgr-cet'!L7</f>
        <v>310.60000000000002</v>
      </c>
      <c r="M7" s="50" t="str">
        <f>'pas.apgr-cet'!M7</f>
        <v>...</v>
      </c>
    </row>
    <row r="8" spans="1:13">
      <c r="A8" s="21" t="str">
        <f>'pas.apgr-cet'!A8</f>
        <v>I</v>
      </c>
      <c r="B8" s="79" t="str">
        <f>'pas.apgr-cet'!B8</f>
        <v>...</v>
      </c>
      <c r="C8" s="70" t="str">
        <f>'pas.apgr-cet'!C8</f>
        <v>...</v>
      </c>
      <c r="D8" s="79" t="str">
        <f>'pas.apgr-cet'!D8</f>
        <v>...</v>
      </c>
      <c r="E8" s="70" t="str">
        <f>'pas.apgr-cet'!E8</f>
        <v>...</v>
      </c>
      <c r="F8" s="79" t="str">
        <f>'pas.apgr-cet'!F8</f>
        <v>...</v>
      </c>
      <c r="G8" s="85" t="str">
        <f>'pas.apgr-cet'!G8</f>
        <v>...</v>
      </c>
      <c r="H8" s="70" t="str">
        <f>'pas.apgr-cet'!H8</f>
        <v>...</v>
      </c>
      <c r="I8" s="79" t="str">
        <f>'pas.apgr-cet'!I8</f>
        <v>...</v>
      </c>
      <c r="J8" s="70" t="str">
        <f>'pas.apgr-cet'!J8</f>
        <v>...</v>
      </c>
      <c r="K8" s="45" t="str">
        <f>'pas.apgr-cet'!K8</f>
        <v>...</v>
      </c>
      <c r="L8" s="89">
        <f>'pas.apgr-cet'!L8</f>
        <v>68.599999999999994</v>
      </c>
      <c r="M8" s="46" t="str">
        <f>'pas.apgr-cet'!M8</f>
        <v>...</v>
      </c>
    </row>
    <row r="9" spans="1:13">
      <c r="A9" s="21" t="str">
        <f>'pas.apgr-cet'!A9</f>
        <v>II</v>
      </c>
      <c r="B9" s="79" t="str">
        <f>'pas.apgr-cet'!B9</f>
        <v>...</v>
      </c>
      <c r="C9" s="67" t="str">
        <f>'pas.apgr-cet'!C9</f>
        <v>...</v>
      </c>
      <c r="D9" s="79" t="str">
        <f>'pas.apgr-cet'!D9</f>
        <v>...</v>
      </c>
      <c r="E9" s="67" t="str">
        <f>'pas.apgr-cet'!E9</f>
        <v>...</v>
      </c>
      <c r="F9" s="79" t="str">
        <f>'pas.apgr-cet'!F9</f>
        <v>...</v>
      </c>
      <c r="G9" s="85" t="str">
        <f>'pas.apgr-cet'!G9</f>
        <v>...</v>
      </c>
      <c r="H9" s="67" t="str">
        <f>'pas.apgr-cet'!H9</f>
        <v>...</v>
      </c>
      <c r="I9" s="79" t="str">
        <f>'pas.apgr-cet'!I9</f>
        <v>...</v>
      </c>
      <c r="J9" s="67" t="str">
        <f>'pas.apgr-cet'!J9</f>
        <v>...</v>
      </c>
      <c r="K9" s="45" t="str">
        <f>'pas.apgr-cet'!K9</f>
        <v>...</v>
      </c>
      <c r="L9" s="89">
        <f>'pas.apgr-cet'!L9</f>
        <v>100.7</v>
      </c>
      <c r="M9" s="46" t="str">
        <f>'pas.apgr-cet'!M9</f>
        <v>...</v>
      </c>
    </row>
    <row r="10" spans="1:13">
      <c r="A10" s="21" t="str">
        <f>'pas.apgr-cet'!A10</f>
        <v>III</v>
      </c>
      <c r="B10" s="79" t="str">
        <f>'pas.apgr-cet'!B10</f>
        <v>...</v>
      </c>
      <c r="C10" s="67" t="str">
        <f>'pas.apgr-cet'!C10</f>
        <v>...</v>
      </c>
      <c r="D10" s="79" t="str">
        <f>'pas.apgr-cet'!D10</f>
        <v>...</v>
      </c>
      <c r="E10" s="67" t="str">
        <f>'pas.apgr-cet'!E10</f>
        <v>...</v>
      </c>
      <c r="F10" s="79" t="str">
        <f>'pas.apgr-cet'!F10</f>
        <v>...</v>
      </c>
      <c r="G10" s="85" t="str">
        <f>'pas.apgr-cet'!G10</f>
        <v>...</v>
      </c>
      <c r="H10" s="67" t="str">
        <f>'pas.apgr-cet'!H10</f>
        <v>...</v>
      </c>
      <c r="I10" s="79" t="str">
        <f>'pas.apgr-cet'!I10</f>
        <v>...</v>
      </c>
      <c r="J10" s="67" t="str">
        <f>'pas.apgr-cet'!J10</f>
        <v>...</v>
      </c>
      <c r="K10" s="45" t="str">
        <f>'pas.apgr-cet'!K10</f>
        <v>...</v>
      </c>
      <c r="L10" s="89">
        <f>'pas.apgr-cet'!L10</f>
        <v>117.7</v>
      </c>
      <c r="M10" s="46" t="str">
        <f>'pas.apgr-cet'!M10</f>
        <v>...</v>
      </c>
    </row>
    <row r="11" spans="1:13">
      <c r="A11" s="22" t="str">
        <f>'pas.apgr-cet'!A11</f>
        <v>IV</v>
      </c>
      <c r="B11" s="80" t="str">
        <f>'pas.apgr-cet'!B11</f>
        <v>...</v>
      </c>
      <c r="C11" s="68" t="str">
        <f>'pas.apgr-cet'!C11</f>
        <v>...</v>
      </c>
      <c r="D11" s="80" t="str">
        <f>'pas.apgr-cet'!D11</f>
        <v>...</v>
      </c>
      <c r="E11" s="68" t="str">
        <f>'pas.apgr-cet'!E11</f>
        <v>...</v>
      </c>
      <c r="F11" s="80" t="str">
        <f>'pas.apgr-cet'!F11</f>
        <v>...</v>
      </c>
      <c r="G11" s="86" t="str">
        <f>'pas.apgr-cet'!G11</f>
        <v>...</v>
      </c>
      <c r="H11" s="68" t="str">
        <f>'pas.apgr-cet'!H11</f>
        <v>...</v>
      </c>
      <c r="I11" s="80" t="str">
        <f>'pas.apgr-cet'!I11</f>
        <v>...</v>
      </c>
      <c r="J11" s="68" t="str">
        <f>'pas.apgr-cet'!J11</f>
        <v>...</v>
      </c>
      <c r="K11" s="47" t="str">
        <f>'pas.apgr-cet'!K11</f>
        <v>...</v>
      </c>
      <c r="L11" s="90">
        <f>'pas.apgr-cet'!L11</f>
        <v>105</v>
      </c>
      <c r="M11" s="48" t="str">
        <f>'pas.apgr-cet'!M11</f>
        <v>...</v>
      </c>
    </row>
    <row r="12" spans="1:13" ht="13.5" thickBot="1">
      <c r="A12" s="23">
        <f>'pas.apgr-cet'!A12</f>
        <v>1994</v>
      </c>
      <c r="B12" s="81" t="str">
        <f>'pas.apgr-cet'!B12</f>
        <v>...</v>
      </c>
      <c r="C12" s="69" t="str">
        <f>'pas.apgr-cet'!C12</f>
        <v>...</v>
      </c>
      <c r="D12" s="81" t="str">
        <f>'pas.apgr-cet'!D12</f>
        <v>...</v>
      </c>
      <c r="E12" s="69" t="str">
        <f>'pas.apgr-cet'!E12</f>
        <v>...</v>
      </c>
      <c r="F12" s="81" t="str">
        <f>'pas.apgr-cet'!F12</f>
        <v>...</v>
      </c>
      <c r="G12" s="87" t="str">
        <f>'pas.apgr-cet'!G12</f>
        <v>...</v>
      </c>
      <c r="H12" s="69" t="str">
        <f>'pas.apgr-cet'!H12</f>
        <v>...</v>
      </c>
      <c r="I12" s="81" t="str">
        <f>'pas.apgr-cet'!I12</f>
        <v>...</v>
      </c>
      <c r="J12" s="69" t="str">
        <f>'pas.apgr-cet'!J12</f>
        <v>...</v>
      </c>
      <c r="K12" s="49" t="str">
        <f>'pas.apgr-cet'!K12</f>
        <v>...</v>
      </c>
      <c r="L12" s="91">
        <f>'pas.apgr-cet'!L12</f>
        <v>392</v>
      </c>
      <c r="M12" s="50">
        <f>'pas.apgr-cet'!M12</f>
        <v>1.2620734063103669</v>
      </c>
    </row>
    <row r="13" spans="1:13">
      <c r="A13" s="21" t="str">
        <f>'pas.apgr-cet'!A13</f>
        <v>I</v>
      </c>
      <c r="B13" s="79">
        <f>'pas.apgr-cet'!B13</f>
        <v>30.86</v>
      </c>
      <c r="C13" s="70">
        <f>'pas.apgr-cet'!C13</f>
        <v>0.63760330578512392</v>
      </c>
      <c r="D13" s="79">
        <f>'pas.apgr-cet'!D13</f>
        <v>17.54</v>
      </c>
      <c r="E13" s="70">
        <f>'pas.apgr-cet'!E13</f>
        <v>0.36239669421487603</v>
      </c>
      <c r="F13" s="79">
        <f>'pas.apgr-cet'!F13</f>
        <v>48.4</v>
      </c>
      <c r="G13" s="85">
        <f>'pas.apgr-cet'!G13</f>
        <v>27.38</v>
      </c>
      <c r="H13" s="70">
        <f>'pas.apgr-cet'!H13</f>
        <v>0.59148844242817022</v>
      </c>
      <c r="I13" s="79">
        <f>'pas.apgr-cet'!I13</f>
        <v>18.91</v>
      </c>
      <c r="J13" s="70">
        <f>'pas.apgr-cet'!J13</f>
        <v>0.40851155757182978</v>
      </c>
      <c r="K13" s="45">
        <f>'pas.apgr-cet'!K13</f>
        <v>46.29</v>
      </c>
      <c r="L13" s="89">
        <f>'pas.apgr-cet'!L13</f>
        <v>94.69</v>
      </c>
      <c r="M13" s="46" t="str">
        <f>'pas.apgr-cet'!M13</f>
        <v>...</v>
      </c>
    </row>
    <row r="14" spans="1:13">
      <c r="A14" s="21" t="str">
        <f>'pas.apgr-cet'!A14</f>
        <v>II</v>
      </c>
      <c r="B14" s="79">
        <f>'pas.apgr-cet'!B14</f>
        <v>38.72</v>
      </c>
      <c r="C14" s="67">
        <f>'pas.apgr-cet'!C14</f>
        <v>0.59413840724259626</v>
      </c>
      <c r="D14" s="79">
        <f>'pas.apgr-cet'!D14</f>
        <v>26.45</v>
      </c>
      <c r="E14" s="67">
        <f>'pas.apgr-cet'!E14</f>
        <v>0.40586159275740369</v>
      </c>
      <c r="F14" s="79">
        <f>'pas.apgr-cet'!F14</f>
        <v>65.17</v>
      </c>
      <c r="G14" s="85">
        <f>'pas.apgr-cet'!G14</f>
        <v>34.69</v>
      </c>
      <c r="H14" s="67">
        <f>'pas.apgr-cet'!H14</f>
        <v>0.55548438751000795</v>
      </c>
      <c r="I14" s="79">
        <f>'pas.apgr-cet'!I14</f>
        <v>27.76</v>
      </c>
      <c r="J14" s="67">
        <f>'pas.apgr-cet'!J14</f>
        <v>0.444515612489992</v>
      </c>
      <c r="K14" s="45">
        <f>'pas.apgr-cet'!K14</f>
        <v>62.45</v>
      </c>
      <c r="L14" s="89">
        <f>'pas.apgr-cet'!L14</f>
        <v>127.62</v>
      </c>
      <c r="M14" s="46" t="str">
        <f>'pas.apgr-cet'!M14</f>
        <v>...</v>
      </c>
    </row>
    <row r="15" spans="1:13">
      <c r="A15" s="21" t="str">
        <f>'pas.apgr-cet'!A15</f>
        <v>III</v>
      </c>
      <c r="B15" s="79">
        <f>'pas.apgr-cet'!B15</f>
        <v>43.93</v>
      </c>
      <c r="C15" s="67">
        <f>'pas.apgr-cet'!C15</f>
        <v>0.56537966537966533</v>
      </c>
      <c r="D15" s="79">
        <f>'pas.apgr-cet'!D15</f>
        <v>33.770000000000003</v>
      </c>
      <c r="E15" s="67">
        <f>'pas.apgr-cet'!E15</f>
        <v>0.43462033462033467</v>
      </c>
      <c r="F15" s="79">
        <f>'pas.apgr-cet'!F15</f>
        <v>77.7</v>
      </c>
      <c r="G15" s="85">
        <f>'pas.apgr-cet'!G15</f>
        <v>41.17</v>
      </c>
      <c r="H15" s="67">
        <f>'pas.apgr-cet'!H15</f>
        <v>0.53356661482633494</v>
      </c>
      <c r="I15" s="79">
        <f>'pas.apgr-cet'!I15</f>
        <v>35.99</v>
      </c>
      <c r="J15" s="67">
        <f>'pas.apgr-cet'!J15</f>
        <v>0.46643338517366517</v>
      </c>
      <c r="K15" s="45">
        <f>'pas.apgr-cet'!K15</f>
        <v>77.16</v>
      </c>
      <c r="L15" s="89">
        <f>'pas.apgr-cet'!L15</f>
        <v>154.86000000000001</v>
      </c>
      <c r="M15" s="46" t="str">
        <f>'pas.apgr-cet'!M15</f>
        <v>...</v>
      </c>
    </row>
    <row r="16" spans="1:13">
      <c r="A16" s="22" t="str">
        <f>'pas.apgr-cet'!A16</f>
        <v>IV</v>
      </c>
      <c r="B16" s="80">
        <f>'pas.apgr-cet'!B16</f>
        <v>40.369999999999997</v>
      </c>
      <c r="C16" s="68">
        <f>'pas.apgr-cet'!C16</f>
        <v>0.7122441778405082</v>
      </c>
      <c r="D16" s="80">
        <f>'pas.apgr-cet'!D16</f>
        <v>16.309999999999999</v>
      </c>
      <c r="E16" s="68">
        <f>'pas.apgr-cet'!E16</f>
        <v>0.28775582215949191</v>
      </c>
      <c r="F16" s="80">
        <f>'pas.apgr-cet'!F16</f>
        <v>56.679999999999993</v>
      </c>
      <c r="G16" s="86">
        <f>'pas.apgr-cet'!G16</f>
        <v>39.36</v>
      </c>
      <c r="H16" s="68">
        <f>'pas.apgr-cet'!H16</f>
        <v>0.69332393870001763</v>
      </c>
      <c r="I16" s="80">
        <f>'pas.apgr-cet'!I16</f>
        <v>17.41</v>
      </c>
      <c r="J16" s="68">
        <f>'pas.apgr-cet'!J16</f>
        <v>0.30667606129998243</v>
      </c>
      <c r="K16" s="47">
        <f>'pas.apgr-cet'!K16</f>
        <v>56.769999999999996</v>
      </c>
      <c r="L16" s="90">
        <f>'pas.apgr-cet'!L16</f>
        <v>113.44999999999999</v>
      </c>
      <c r="M16" s="48" t="str">
        <f>'pas.apgr-cet'!M16</f>
        <v>...</v>
      </c>
    </row>
    <row r="17" spans="1:13" ht="13.5" thickBot="1">
      <c r="A17" s="23">
        <f>'pas.apgr-cet'!A17</f>
        <v>1995</v>
      </c>
      <c r="B17" s="81">
        <f>'pas.apgr-cet'!B17</f>
        <v>153.88</v>
      </c>
      <c r="C17" s="69">
        <f>'pas.apgr-cet'!C17</f>
        <v>0.62060899374873968</v>
      </c>
      <c r="D17" s="81">
        <f>'pas.apgr-cet'!D17</f>
        <v>94.07</v>
      </c>
      <c r="E17" s="69">
        <f>'pas.apgr-cet'!E17</f>
        <v>0.38764577409650963</v>
      </c>
      <c r="F17" s="81">
        <f>'pas.apgr-cet'!F17</f>
        <v>247.95</v>
      </c>
      <c r="G17" s="87">
        <f>'pas.apgr-cet'!G17</f>
        <v>142.6</v>
      </c>
      <c r="H17" s="69">
        <f>'pas.apgr-cet'!H17</f>
        <v>0.58762929080644488</v>
      </c>
      <c r="I17" s="81">
        <f>'pas.apgr-cet'!I17</f>
        <v>100.07</v>
      </c>
      <c r="J17" s="69">
        <f>'pas.apgr-cet'!J17</f>
        <v>0.41237070919355495</v>
      </c>
      <c r="K17" s="49">
        <f>'pas.apgr-cet'!K17</f>
        <v>242.67000000000002</v>
      </c>
      <c r="L17" s="91">
        <f>'pas.apgr-cet'!L17</f>
        <v>490.62</v>
      </c>
      <c r="M17" s="50">
        <f>'pas.apgr-cet'!M17</f>
        <v>1.2515816326530613</v>
      </c>
    </row>
    <row r="18" spans="1:13">
      <c r="A18" s="21" t="str">
        <f>'pas.apgr-cet'!A18</f>
        <v>I</v>
      </c>
      <c r="B18" s="79">
        <f>'pas.apgr-cet'!B18</f>
        <v>34.729999999999997</v>
      </c>
      <c r="C18" s="70">
        <f>'pas.apgr-cet'!C18</f>
        <v>0.69279872331936965</v>
      </c>
      <c r="D18" s="79">
        <f>'pas.apgr-cet'!D18</f>
        <v>15.4</v>
      </c>
      <c r="E18" s="70">
        <f>'pas.apgr-cet'!E18</f>
        <v>0.30720127668063041</v>
      </c>
      <c r="F18" s="79">
        <f>'pas.apgr-cet'!F18</f>
        <v>50.129999999999995</v>
      </c>
      <c r="G18" s="85">
        <f>'pas.apgr-cet'!G18</f>
        <v>32.619999999999997</v>
      </c>
      <c r="H18" s="70">
        <f>'pas.apgr-cet'!H18</f>
        <v>0.67119341563786006</v>
      </c>
      <c r="I18" s="79">
        <f>'pas.apgr-cet'!I18</f>
        <v>15.98</v>
      </c>
      <c r="J18" s="70">
        <f>'pas.apgr-cet'!J18</f>
        <v>0.32880658436213994</v>
      </c>
      <c r="K18" s="45">
        <f>'pas.apgr-cet'!K18</f>
        <v>48.599999999999994</v>
      </c>
      <c r="L18" s="89">
        <f>'pas.apgr-cet'!L18</f>
        <v>98.72999999999999</v>
      </c>
      <c r="M18" s="46">
        <f>'pas.apgr-cet'!M18</f>
        <v>1.0426655401837575</v>
      </c>
    </row>
    <row r="19" spans="1:13">
      <c r="A19" s="21" t="str">
        <f>'pas.apgr-cet'!A19</f>
        <v>II</v>
      </c>
      <c r="B19" s="79">
        <f>'pas.apgr-cet'!B19</f>
        <v>42.66</v>
      </c>
      <c r="C19" s="67">
        <f>'pas.apgr-cet'!C19</f>
        <v>0.64392452830188673</v>
      </c>
      <c r="D19" s="79">
        <f>'pas.apgr-cet'!D19</f>
        <v>23.59</v>
      </c>
      <c r="E19" s="67">
        <f>'pas.apgr-cet'!E19</f>
        <v>0.35607547169811321</v>
      </c>
      <c r="F19" s="79">
        <f>'pas.apgr-cet'!F19</f>
        <v>66.25</v>
      </c>
      <c r="G19" s="85">
        <f>'pas.apgr-cet'!G19</f>
        <v>38.61</v>
      </c>
      <c r="H19" s="67">
        <f>'pas.apgr-cet'!H19</f>
        <v>0.606980034585757</v>
      </c>
      <c r="I19" s="79">
        <f>'pas.apgr-cet'!I19</f>
        <v>25</v>
      </c>
      <c r="J19" s="67">
        <f>'pas.apgr-cet'!J19</f>
        <v>0.39301996541424306</v>
      </c>
      <c r="K19" s="45">
        <f>'pas.apgr-cet'!K19</f>
        <v>63.61</v>
      </c>
      <c r="L19" s="89">
        <f>'pas.apgr-cet'!L19</f>
        <v>129.86000000000001</v>
      </c>
      <c r="M19" s="46">
        <f>'pas.apgr-cet'!M19</f>
        <v>1.0175521078200909</v>
      </c>
    </row>
    <row r="20" spans="1:13">
      <c r="A20" s="21" t="str">
        <f>'pas.apgr-cet'!A20</f>
        <v>III</v>
      </c>
      <c r="B20" s="79">
        <f>'pas.apgr-cet'!B20</f>
        <v>43.79</v>
      </c>
      <c r="C20" s="67">
        <f>'pas.apgr-cet'!C20</f>
        <v>0.58130890747378205</v>
      </c>
      <c r="D20" s="79">
        <f>'pas.apgr-cet'!D20</f>
        <v>31.54</v>
      </c>
      <c r="E20" s="67">
        <f>'pas.apgr-cet'!E20</f>
        <v>0.41869109252621795</v>
      </c>
      <c r="F20" s="79">
        <f>'pas.apgr-cet'!F20</f>
        <v>75.33</v>
      </c>
      <c r="G20" s="85">
        <f>'pas.apgr-cet'!G20</f>
        <v>43.69</v>
      </c>
      <c r="H20" s="67">
        <f>'pas.apgr-cet'!H20</f>
        <v>0.5736607142857143</v>
      </c>
      <c r="I20" s="79">
        <f>'pas.apgr-cet'!I20</f>
        <v>32.47</v>
      </c>
      <c r="J20" s="67">
        <f>'pas.apgr-cet'!J20</f>
        <v>0.4263392857142857</v>
      </c>
      <c r="K20" s="45">
        <f>'pas.apgr-cet'!K20</f>
        <v>76.16</v>
      </c>
      <c r="L20" s="89">
        <f>'pas.apgr-cet'!L20</f>
        <v>151.49</v>
      </c>
      <c r="M20" s="46">
        <f>'pas.apgr-cet'!M20</f>
        <v>1.1870396489578436</v>
      </c>
    </row>
    <row r="21" spans="1:13">
      <c r="A21" s="22" t="str">
        <f>'pas.apgr-cet'!A21</f>
        <v>IV</v>
      </c>
      <c r="B21" s="80">
        <f>'pas.apgr-cet'!B21</f>
        <v>33.36</v>
      </c>
      <c r="C21" s="68">
        <f>'pas.apgr-cet'!C21</f>
        <v>0.57015894718851479</v>
      </c>
      <c r="D21" s="80">
        <f>'pas.apgr-cet'!D21</f>
        <v>25.15</v>
      </c>
      <c r="E21" s="68">
        <f>'pas.apgr-cet'!E21</f>
        <v>0.42984105281148521</v>
      </c>
      <c r="F21" s="80">
        <f>'pas.apgr-cet'!F21</f>
        <v>58.51</v>
      </c>
      <c r="G21" s="86">
        <f>'pas.apgr-cet'!G21</f>
        <v>32.979999999999997</v>
      </c>
      <c r="H21" s="68">
        <f>'pas.apgr-cet'!H21</f>
        <v>0.56337546976426378</v>
      </c>
      <c r="I21" s="80">
        <f>'pas.apgr-cet'!I21</f>
        <v>25.56</v>
      </c>
      <c r="J21" s="68">
        <f>'pas.apgr-cet'!J21</f>
        <v>0.43662453023573627</v>
      </c>
      <c r="K21" s="47">
        <f>'pas.apgr-cet'!K21</f>
        <v>58.539999999999992</v>
      </c>
      <c r="L21" s="90">
        <f>'pas.apgr-cet'!L21</f>
        <v>117.04999999999998</v>
      </c>
      <c r="M21" s="48">
        <f>'pas.apgr-cet'!M21</f>
        <v>1.0317320405464963</v>
      </c>
    </row>
    <row r="22" spans="1:13" ht="13.5" thickBot="1">
      <c r="A22" s="23">
        <f>'pas.apgr-cet'!A22</f>
        <v>1996</v>
      </c>
      <c r="B22" s="81">
        <f>'pas.apgr-cet'!B22</f>
        <v>154.53999999999996</v>
      </c>
      <c r="C22" s="69">
        <f>'pas.apgr-cet'!C22</f>
        <v>0.61761649748221559</v>
      </c>
      <c r="D22" s="81">
        <f>'pas.apgr-cet'!D22</f>
        <v>95.68</v>
      </c>
      <c r="E22" s="69">
        <f>'pas.apgr-cet'!E22</f>
        <v>0.38750961888947394</v>
      </c>
      <c r="F22" s="81">
        <f>'pas.apgr-cet'!F22</f>
        <v>250.21999999999997</v>
      </c>
      <c r="G22" s="87">
        <f>'pas.apgr-cet'!G22</f>
        <v>147.89999999999998</v>
      </c>
      <c r="H22" s="69">
        <f>'pas.apgr-cet'!H22</f>
        <v>0.59900368555344041</v>
      </c>
      <c r="I22" s="81">
        <f>'pas.apgr-cet'!I22</f>
        <v>99.01</v>
      </c>
      <c r="J22" s="69">
        <f>'pas.apgr-cet'!J22</f>
        <v>0.40099631444655948</v>
      </c>
      <c r="K22" s="49">
        <f>'pas.apgr-cet'!K22</f>
        <v>246.91</v>
      </c>
      <c r="L22" s="91">
        <f>'pas.apgr-cet'!L22</f>
        <v>497.13</v>
      </c>
      <c r="M22" s="50">
        <f>'pas.apgr-cet'!M22</f>
        <v>1.0132689250336309</v>
      </c>
    </row>
    <row r="23" spans="1:13">
      <c r="A23" s="21" t="str">
        <f>'pas.apgr-cet'!A23</f>
        <v>I</v>
      </c>
      <c r="B23" s="79">
        <f>'pas.apgr-cet'!B23</f>
        <v>28.57</v>
      </c>
      <c r="C23" s="70">
        <f>'pas.apgr-cet'!C23</f>
        <v>0.55822586948026576</v>
      </c>
      <c r="D23" s="79">
        <f>'pas.apgr-cet'!D23</f>
        <v>22.61</v>
      </c>
      <c r="E23" s="70">
        <f>'pas.apgr-cet'!E23</f>
        <v>0.44177413051973424</v>
      </c>
      <c r="F23" s="79">
        <f>'pas.apgr-cet'!F23</f>
        <v>51.18</v>
      </c>
      <c r="G23" s="85">
        <f>'pas.apgr-cet'!G23</f>
        <v>28.06</v>
      </c>
      <c r="H23" s="70">
        <f>'pas.apgr-cet'!H23</f>
        <v>0.55487443148111526</v>
      </c>
      <c r="I23" s="79">
        <f>'pas.apgr-cet'!I23</f>
        <v>22.51</v>
      </c>
      <c r="J23" s="70">
        <f>'pas.apgr-cet'!J23</f>
        <v>0.44512556851888474</v>
      </c>
      <c r="K23" s="45">
        <f>'pas.apgr-cet'!K23</f>
        <v>50.57</v>
      </c>
      <c r="L23" s="89">
        <f>'pas.apgr-cet'!L23</f>
        <v>101.75</v>
      </c>
      <c r="M23" s="46">
        <f>'pas.apgr-cet'!M23</f>
        <v>1.0305884736149094</v>
      </c>
    </row>
    <row r="24" spans="1:13">
      <c r="A24" s="21" t="str">
        <f>'pas.apgr-cet'!A24</f>
        <v>II</v>
      </c>
      <c r="B24" s="79">
        <f>'pas.apgr-cet'!B24</f>
        <v>42.87</v>
      </c>
      <c r="C24" s="67">
        <f>'pas.apgr-cet'!C24</f>
        <v>0.60456917219010009</v>
      </c>
      <c r="D24" s="79">
        <f>'pas.apgr-cet'!D24</f>
        <v>28.04</v>
      </c>
      <c r="E24" s="67">
        <f>'pas.apgr-cet'!E24</f>
        <v>0.39543082780989985</v>
      </c>
      <c r="F24" s="79">
        <f>'pas.apgr-cet'!F24</f>
        <v>70.91</v>
      </c>
      <c r="G24" s="85">
        <f>'pas.apgr-cet'!G24</f>
        <v>41.49</v>
      </c>
      <c r="H24" s="67">
        <f>'pas.apgr-cet'!H24</f>
        <v>0.59432746024924799</v>
      </c>
      <c r="I24" s="79">
        <f>'pas.apgr-cet'!I24</f>
        <v>28.32</v>
      </c>
      <c r="J24" s="67">
        <f>'pas.apgr-cet'!J24</f>
        <v>0.40567253975075201</v>
      </c>
      <c r="K24" s="45">
        <f>'pas.apgr-cet'!K24</f>
        <v>69.81</v>
      </c>
      <c r="L24" s="89">
        <f>'pas.apgr-cet'!L24</f>
        <v>140.72</v>
      </c>
      <c r="M24" s="46">
        <f>'pas.apgr-cet'!M24</f>
        <v>1.0836285230247957</v>
      </c>
    </row>
    <row r="25" spans="1:13">
      <c r="A25" s="21" t="str">
        <f>'pas.apgr-cet'!A25</f>
        <v>III</v>
      </c>
      <c r="B25" s="79">
        <f>'pas.apgr-cet'!B25</f>
        <v>46.01</v>
      </c>
      <c r="C25" s="67">
        <f>'pas.apgr-cet'!C25</f>
        <v>0.57483758120939532</v>
      </c>
      <c r="D25" s="79">
        <f>'pas.apgr-cet'!D25</f>
        <v>34.03</v>
      </c>
      <c r="E25" s="67">
        <f>'pas.apgr-cet'!E25</f>
        <v>0.42516241879060473</v>
      </c>
      <c r="F25" s="79">
        <f>'pas.apgr-cet'!F25</f>
        <v>80.039999999999992</v>
      </c>
      <c r="G25" s="85">
        <f>'pas.apgr-cet'!G25</f>
        <v>47.11</v>
      </c>
      <c r="H25" s="67">
        <f>'pas.apgr-cet'!H25</f>
        <v>0.57817869415807566</v>
      </c>
      <c r="I25" s="79">
        <f>'pas.apgr-cet'!I25</f>
        <v>34.369999999999997</v>
      </c>
      <c r="J25" s="67">
        <f>'pas.apgr-cet'!J25</f>
        <v>0.4218213058419244</v>
      </c>
      <c r="K25" s="45">
        <f>'pas.apgr-cet'!K25</f>
        <v>81.47999999999999</v>
      </c>
      <c r="L25" s="89">
        <f>'pas.apgr-cet'!L25</f>
        <v>161.51999999999998</v>
      </c>
      <c r="M25" s="46">
        <f>'pas.apgr-cet'!M25</f>
        <v>1.2438010164792852</v>
      </c>
    </row>
    <row r="26" spans="1:13">
      <c r="A26" s="22" t="str">
        <f>'pas.apgr-cet'!A26</f>
        <v>IV</v>
      </c>
      <c r="B26" s="80">
        <f>'pas.apgr-cet'!B26</f>
        <v>36.06</v>
      </c>
      <c r="C26" s="68">
        <f>'pas.apgr-cet'!C26</f>
        <v>0.56921862667719025</v>
      </c>
      <c r="D26" s="80">
        <f>'pas.apgr-cet'!D26</f>
        <v>27.29</v>
      </c>
      <c r="E26" s="68">
        <f>'pas.apgr-cet'!E26</f>
        <v>0.43078137332280975</v>
      </c>
      <c r="F26" s="80">
        <f>'pas.apgr-cet'!F26</f>
        <v>63.35</v>
      </c>
      <c r="G26" s="86">
        <f>'pas.apgr-cet'!G26</f>
        <v>35.69</v>
      </c>
      <c r="H26" s="68">
        <f>'pas.apgr-cet'!H26</f>
        <v>0.558703819661866</v>
      </c>
      <c r="I26" s="80">
        <f>'pas.apgr-cet'!I26</f>
        <v>28.19</v>
      </c>
      <c r="J26" s="68">
        <f>'pas.apgr-cet'!J26</f>
        <v>0.44129618033813406</v>
      </c>
      <c r="K26" s="47">
        <f>'pas.apgr-cet'!K26</f>
        <v>63.879999999999995</v>
      </c>
      <c r="L26" s="90">
        <f>'pas.apgr-cet'!L26</f>
        <v>127.22999999999999</v>
      </c>
      <c r="M26" s="48">
        <f>'pas.apgr-cet'!M26</f>
        <v>1.0869713797522427</v>
      </c>
    </row>
    <row r="27" spans="1:13" ht="13.5" thickBot="1">
      <c r="A27" s="23">
        <f>'pas.apgr-cet'!A27</f>
        <v>1997</v>
      </c>
      <c r="B27" s="81">
        <f>'pas.apgr-cet'!B27</f>
        <v>153.51</v>
      </c>
      <c r="C27" s="69">
        <f>'pas.apgr-cet'!C27</f>
        <v>0.57823564863643206</v>
      </c>
      <c r="D27" s="81">
        <f>'pas.apgr-cet'!D27</f>
        <v>111.97</v>
      </c>
      <c r="E27" s="69">
        <f>'pas.apgr-cet'!E27</f>
        <v>0.42135169714758786</v>
      </c>
      <c r="F27" s="81">
        <f>'pas.apgr-cet'!F27</f>
        <v>265.48</v>
      </c>
      <c r="G27" s="87">
        <f>'pas.apgr-cet'!G27</f>
        <v>152.35</v>
      </c>
      <c r="H27" s="69">
        <f>'pas.apgr-cet'!H27</f>
        <v>0.57330473395047787</v>
      </c>
      <c r="I27" s="81">
        <f>'pas.apgr-cet'!I27</f>
        <v>113.38999999999999</v>
      </c>
      <c r="J27" s="69">
        <f>'pas.apgr-cet'!J27</f>
        <v>0.42669526604952202</v>
      </c>
      <c r="K27" s="49">
        <f>'pas.apgr-cet'!K27</f>
        <v>265.74</v>
      </c>
      <c r="L27" s="91">
        <f>'pas.apgr-cet'!L27</f>
        <v>531.22</v>
      </c>
      <c r="M27" s="50">
        <f>'pas.apgr-cet'!M27</f>
        <v>1.0685736125359564</v>
      </c>
    </row>
    <row r="28" spans="1:13">
      <c r="A28" s="21" t="str">
        <f>'pas.apgr-cet'!A28</f>
        <v>I</v>
      </c>
      <c r="B28" s="79">
        <f>'pas.apgr-cet'!B28</f>
        <v>28.79</v>
      </c>
      <c r="C28" s="70">
        <f>'pas.apgr-cet'!C28</f>
        <v>0.54238884702336099</v>
      </c>
      <c r="D28" s="79">
        <f>'pas.apgr-cet'!D28</f>
        <v>24.29</v>
      </c>
      <c r="E28" s="70">
        <f>'pas.apgr-cet'!E28</f>
        <v>0.45761115297663901</v>
      </c>
      <c r="F28" s="79">
        <f>'pas.apgr-cet'!F28</f>
        <v>53.08</v>
      </c>
      <c r="G28" s="85">
        <f>'pas.apgr-cet'!G28</f>
        <v>29.94</v>
      </c>
      <c r="H28" s="70">
        <f>'pas.apgr-cet'!H28</f>
        <v>0.55537006121313304</v>
      </c>
      <c r="I28" s="79">
        <f>'pas.apgr-cet'!I28</f>
        <v>23.97</v>
      </c>
      <c r="J28" s="70">
        <f>'pas.apgr-cet'!J28</f>
        <v>0.44462993878686702</v>
      </c>
      <c r="K28" s="45">
        <f>'pas.apgr-cet'!K28</f>
        <v>53.91</v>
      </c>
      <c r="L28" s="89">
        <f>'pas.apgr-cet'!L28</f>
        <v>106.99</v>
      </c>
      <c r="M28" s="46">
        <f>'pas.apgr-cet'!M28</f>
        <v>1.0514987714987714</v>
      </c>
    </row>
    <row r="29" spans="1:13">
      <c r="A29" s="21" t="str">
        <f>'pas.apgr-cet'!A29</f>
        <v>II</v>
      </c>
      <c r="B29" s="79">
        <f>'pas.apgr-cet'!B29</f>
        <v>40.46</v>
      </c>
      <c r="C29" s="67">
        <f>'pas.apgr-cet'!C29</f>
        <v>0.53568118628359596</v>
      </c>
      <c r="D29" s="79">
        <f>'pas.apgr-cet'!D29</f>
        <v>35.07</v>
      </c>
      <c r="E29" s="67">
        <f>'pas.apgr-cet'!E29</f>
        <v>0.4643188137164041</v>
      </c>
      <c r="F29" s="79">
        <f>'pas.apgr-cet'!F29</f>
        <v>75.53</v>
      </c>
      <c r="G29" s="85">
        <f>'pas.apgr-cet'!G29</f>
        <v>39.25</v>
      </c>
      <c r="H29" s="67">
        <f>'pas.apgr-cet'!H29</f>
        <v>0.53350550496126148</v>
      </c>
      <c r="I29" s="79">
        <f>'pas.apgr-cet'!I29</f>
        <v>34.32</v>
      </c>
      <c r="J29" s="67">
        <f>'pas.apgr-cet'!J29</f>
        <v>0.46649449503873869</v>
      </c>
      <c r="K29" s="45">
        <f>'pas.apgr-cet'!K29</f>
        <v>73.569999999999993</v>
      </c>
      <c r="L29" s="89">
        <f>'pas.apgr-cet'!L29</f>
        <v>149.1</v>
      </c>
      <c r="M29" s="46">
        <f>'pas.apgr-cet'!M29</f>
        <v>1.0595508811824901</v>
      </c>
    </row>
    <row r="30" spans="1:13">
      <c r="A30" s="21" t="str">
        <f>'pas.apgr-cet'!A30</f>
        <v>III</v>
      </c>
      <c r="B30" s="79">
        <f>'pas.apgr-cet'!B30</f>
        <v>39.869999999999997</v>
      </c>
      <c r="C30" s="67">
        <f>'pas.apgr-cet'!C30</f>
        <v>0.48842337375964717</v>
      </c>
      <c r="D30" s="79">
        <f>'pas.apgr-cet'!D30</f>
        <v>41.76</v>
      </c>
      <c r="E30" s="67">
        <f>'pas.apgr-cet'!E30</f>
        <v>0.51157662624035283</v>
      </c>
      <c r="F30" s="79">
        <f>'pas.apgr-cet'!F30</f>
        <v>81.63</v>
      </c>
      <c r="G30" s="85">
        <f>'pas.apgr-cet'!G30</f>
        <v>44.72</v>
      </c>
      <c r="H30" s="67">
        <f>'pas.apgr-cet'!H30</f>
        <v>0.51378676470588236</v>
      </c>
      <c r="I30" s="79">
        <f>'pas.apgr-cet'!I30</f>
        <v>42.32</v>
      </c>
      <c r="J30" s="67">
        <f>'pas.apgr-cet'!J30</f>
        <v>0.4862132352941177</v>
      </c>
      <c r="K30" s="45">
        <f>'pas.apgr-cet'!K30</f>
        <v>87.039999999999992</v>
      </c>
      <c r="L30" s="89">
        <f>'pas.apgr-cet'!L30</f>
        <v>168.67</v>
      </c>
      <c r="M30" s="46">
        <f>'pas.apgr-cet'!M30</f>
        <v>1.1986213757816941</v>
      </c>
    </row>
    <row r="31" spans="1:13">
      <c r="A31" s="22" t="str">
        <f>'pas.apgr-cet'!A31</f>
        <v>IV</v>
      </c>
      <c r="B31" s="80">
        <f>'pas.apgr-cet'!B31</f>
        <v>33.99</v>
      </c>
      <c r="C31" s="68">
        <f>'pas.apgr-cet'!C31</f>
        <v>0.52477999073645198</v>
      </c>
      <c r="D31" s="80">
        <f>'pas.apgr-cet'!D31</f>
        <v>30.78</v>
      </c>
      <c r="E31" s="68">
        <f>'pas.apgr-cet'!E31</f>
        <v>0.4752200092635479</v>
      </c>
      <c r="F31" s="80">
        <f>'pas.apgr-cet'!F31</f>
        <v>64.77000000000001</v>
      </c>
      <c r="G31" s="86">
        <f>'pas.apgr-cet'!G31</f>
        <v>35.270000000000003</v>
      </c>
      <c r="H31" s="68">
        <f>'pas.apgr-cet'!H31</f>
        <v>0.54186510984790293</v>
      </c>
      <c r="I31" s="80">
        <f>'pas.apgr-cet'!I31</f>
        <v>29.82</v>
      </c>
      <c r="J31" s="68">
        <f>'pas.apgr-cet'!J31</f>
        <v>0.45813489015209707</v>
      </c>
      <c r="K31" s="47">
        <f>'pas.apgr-cet'!K31</f>
        <v>65.09</v>
      </c>
      <c r="L31" s="90">
        <f>'pas.apgr-cet'!L31</f>
        <v>129.86000000000001</v>
      </c>
      <c r="M31" s="48">
        <f>'pas.apgr-cet'!M31</f>
        <v>1.0206712253399357</v>
      </c>
    </row>
    <row r="32" spans="1:13" s="3" customFormat="1" ht="13.5" thickBot="1">
      <c r="A32" s="23">
        <f>'pas.apgr-cet'!A32</f>
        <v>1998</v>
      </c>
      <c r="B32" s="81">
        <f>'pas.apgr-cet'!B32</f>
        <v>143.11000000000001</v>
      </c>
      <c r="C32" s="69">
        <f>'pas.apgr-cet'!C32</f>
        <v>0.52038107705174363</v>
      </c>
      <c r="D32" s="81">
        <f>'pas.apgr-cet'!D32</f>
        <v>131.9</v>
      </c>
      <c r="E32" s="69">
        <f>'pas.apgr-cet'!E32</f>
        <v>0.47172847895282716</v>
      </c>
      <c r="F32" s="81">
        <f>'pas.apgr-cet'!F32</f>
        <v>275.01</v>
      </c>
      <c r="G32" s="87">
        <f>'pas.apgr-cet'!G32</f>
        <v>149.18</v>
      </c>
      <c r="H32" s="69">
        <f>'pas.apgr-cet'!H32</f>
        <v>0.53352884374664711</v>
      </c>
      <c r="I32" s="81">
        <f>'pas.apgr-cet'!I32</f>
        <v>130.43</v>
      </c>
      <c r="J32" s="69">
        <f>'pas.apgr-cet'!J32</f>
        <v>0.46647115625335289</v>
      </c>
      <c r="K32" s="49">
        <f>'pas.apgr-cet'!K32</f>
        <v>279.61</v>
      </c>
      <c r="L32" s="91">
        <f>'pas.apgr-cet'!L32</f>
        <v>554.62</v>
      </c>
      <c r="M32" s="50">
        <f>'pas.apgr-cet'!M32</f>
        <v>1.0440495463273221</v>
      </c>
    </row>
    <row r="33" spans="1:13">
      <c r="A33" s="21" t="str">
        <f>'pas.apgr-cet'!A33</f>
        <v>I</v>
      </c>
      <c r="B33" s="79">
        <f>'pas.apgr-cet'!B33</f>
        <v>31.106000000000002</v>
      </c>
      <c r="C33" s="70">
        <f>'pas.apgr-cet'!C33</f>
        <v>0.56693458727468238</v>
      </c>
      <c r="D33" s="79">
        <f>'pas.apgr-cet'!D33</f>
        <v>23.760999999999999</v>
      </c>
      <c r="E33" s="70">
        <f>'pas.apgr-cet'!E33</f>
        <v>0.43306541272531751</v>
      </c>
      <c r="F33" s="79">
        <f>'pas.apgr-cet'!F33</f>
        <v>54.867000000000004</v>
      </c>
      <c r="G33" s="85">
        <f>'pas.apgr-cet'!G33</f>
        <v>31.888999999999999</v>
      </c>
      <c r="H33" s="70">
        <f>'pas.apgr-cet'!H33</f>
        <v>0.57506356734531938</v>
      </c>
      <c r="I33" s="79">
        <f>'pas.apgr-cet'!I33</f>
        <v>23.564</v>
      </c>
      <c r="J33" s="70">
        <f>'pas.apgr-cet'!J33</f>
        <v>0.42493643265468051</v>
      </c>
      <c r="K33" s="45">
        <f>'pas.apgr-cet'!K33</f>
        <v>55.453000000000003</v>
      </c>
      <c r="L33" s="89">
        <f>'pas.apgr-cet'!L33</f>
        <v>110.32000000000001</v>
      </c>
      <c r="M33" s="46">
        <f>'pas.apgr-cet'!M33</f>
        <v>1.0311244041499206</v>
      </c>
    </row>
    <row r="34" spans="1:13">
      <c r="A34" s="21" t="str">
        <f>'pas.apgr-cet'!A34</f>
        <v>II</v>
      </c>
      <c r="B34" s="79">
        <f>'pas.apgr-cet'!B34</f>
        <v>42.167000000000002</v>
      </c>
      <c r="C34" s="67">
        <f>'pas.apgr-cet'!C34</f>
        <v>0.55710869479052449</v>
      </c>
      <c r="D34" s="79">
        <f>'pas.apgr-cet'!D34</f>
        <v>33.521999999999998</v>
      </c>
      <c r="E34" s="67">
        <f>'pas.apgr-cet'!E34</f>
        <v>0.44289130520947562</v>
      </c>
      <c r="F34" s="79">
        <f>'pas.apgr-cet'!F34</f>
        <v>75.688999999999993</v>
      </c>
      <c r="G34" s="85">
        <f>'pas.apgr-cet'!G34</f>
        <v>42.082999999999998</v>
      </c>
      <c r="H34" s="67">
        <f>'pas.apgr-cet'!H34</f>
        <v>0.56146600490980891</v>
      </c>
      <c r="I34" s="79">
        <f>'pas.apgr-cet'!I34</f>
        <v>32.869</v>
      </c>
      <c r="J34" s="67">
        <f>'pas.apgr-cet'!J34</f>
        <v>0.43853399509019109</v>
      </c>
      <c r="K34" s="45">
        <f>'pas.apgr-cet'!K34</f>
        <v>74.951999999999998</v>
      </c>
      <c r="L34" s="89">
        <f>'pas.apgr-cet'!L34</f>
        <v>150.64099999999999</v>
      </c>
      <c r="M34" s="46">
        <f>'pas.apgr-cet'!M34</f>
        <v>1.010335345405768</v>
      </c>
    </row>
    <row r="35" spans="1:13">
      <c r="A35" s="21" t="str">
        <f>'pas.apgr-cet'!A35</f>
        <v>III</v>
      </c>
      <c r="B35" s="79">
        <f>'pas.apgr-cet'!B35</f>
        <v>43.018000000000001</v>
      </c>
      <c r="C35" s="67">
        <f>'pas.apgr-cet'!C35</f>
        <v>0.52755635132814993</v>
      </c>
      <c r="D35" s="79">
        <f>'pas.apgr-cet'!D35</f>
        <v>38.524000000000001</v>
      </c>
      <c r="E35" s="67">
        <f>'pas.apgr-cet'!E35</f>
        <v>0.47244364867185007</v>
      </c>
      <c r="F35" s="79">
        <f>'pas.apgr-cet'!F35</f>
        <v>81.542000000000002</v>
      </c>
      <c r="G35" s="85">
        <f>'pas.apgr-cet'!G35</f>
        <v>45.713000000000001</v>
      </c>
      <c r="H35" s="67">
        <f>'pas.apgr-cet'!H35</f>
        <v>0.5430580799980993</v>
      </c>
      <c r="I35" s="79">
        <f>'pas.apgr-cet'!I35</f>
        <v>38.463999999999999</v>
      </c>
      <c r="J35" s="67">
        <f>'pas.apgr-cet'!J35</f>
        <v>0.45694192000190076</v>
      </c>
      <c r="K35" s="45">
        <f>'pas.apgr-cet'!K35</f>
        <v>84.176999999999992</v>
      </c>
      <c r="L35" s="89">
        <f>'pas.apgr-cet'!L35</f>
        <v>165.71899999999999</v>
      </c>
      <c r="M35" s="46">
        <f>'pas.apgr-cet'!M35</f>
        <v>1.1114621059691483</v>
      </c>
    </row>
    <row r="36" spans="1:13">
      <c r="A36" s="22" t="str">
        <f>'pas.apgr-cet'!A36</f>
        <v>IV</v>
      </c>
      <c r="B36" s="80">
        <f>'pas.apgr-cet'!B36</f>
        <v>36.023000000000003</v>
      </c>
      <c r="C36" s="68">
        <f>'pas.apgr-cet'!C36</f>
        <v>0.53332642425678067</v>
      </c>
      <c r="D36" s="80">
        <f>'pas.apgr-cet'!D36</f>
        <v>31.521000000000001</v>
      </c>
      <c r="E36" s="68">
        <f>'pas.apgr-cet'!E36</f>
        <v>0.46667357574321916</v>
      </c>
      <c r="F36" s="80">
        <f>'pas.apgr-cet'!F36</f>
        <v>67.544000000000011</v>
      </c>
      <c r="G36" s="86">
        <f>'pas.apgr-cet'!G36</f>
        <v>37.137999999999998</v>
      </c>
      <c r="H36" s="68">
        <f>'pas.apgr-cet'!H36</f>
        <v>0.54487301750319106</v>
      </c>
      <c r="I36" s="80">
        <f>'pas.apgr-cet'!I36</f>
        <v>31.021000000000001</v>
      </c>
      <c r="J36" s="68">
        <f>'pas.apgr-cet'!J36</f>
        <v>0.455126982496809</v>
      </c>
      <c r="K36" s="47">
        <f>'pas.apgr-cet'!K36</f>
        <v>68.158999999999992</v>
      </c>
      <c r="L36" s="90">
        <f>'pas.apgr-cet'!L36</f>
        <v>135.703</v>
      </c>
      <c r="M36" s="48">
        <f>'pas.apgr-cet'!M36</f>
        <v>1.044994609579547</v>
      </c>
    </row>
    <row r="37" spans="1:13" s="3" customFormat="1" ht="13.5" thickBot="1">
      <c r="A37" s="23">
        <f>'pas.apgr-cet'!A37</f>
        <v>1999</v>
      </c>
      <c r="B37" s="81">
        <f>'pas.apgr-cet'!B37</f>
        <v>152.31399999999999</v>
      </c>
      <c r="C37" s="69">
        <f>'pas.apgr-cet'!C37</f>
        <v>0.54467497729239522</v>
      </c>
      <c r="D37" s="81">
        <f>'pas.apgr-cet'!D37</f>
        <v>127.328</v>
      </c>
      <c r="E37" s="69">
        <f>'pas.apgr-cet'!E37</f>
        <v>0.45033440498548144</v>
      </c>
      <c r="F37" s="81">
        <f>'pas.apgr-cet'!F37</f>
        <v>279.642</v>
      </c>
      <c r="G37" s="87">
        <f>'pas.apgr-cet'!G37</f>
        <v>156.82300000000001</v>
      </c>
      <c r="H37" s="69">
        <f>'pas.apgr-cet'!H37</f>
        <v>0.55465249114914361</v>
      </c>
      <c r="I37" s="81">
        <f>'pas.apgr-cet'!I37</f>
        <v>125.91799999999999</v>
      </c>
      <c r="J37" s="69">
        <f>'pas.apgr-cet'!J37</f>
        <v>0.44534750885085644</v>
      </c>
      <c r="K37" s="49">
        <f>'pas.apgr-cet'!K37</f>
        <v>282.74099999999999</v>
      </c>
      <c r="L37" s="91">
        <f>'pas.apgr-cet'!L37</f>
        <v>562.38300000000004</v>
      </c>
      <c r="M37" s="50">
        <f>'pas.apgr-cet'!M37</f>
        <v>1.013996970898994</v>
      </c>
    </row>
    <row r="38" spans="1:13">
      <c r="A38" s="21" t="str">
        <f>'pas.apgr-cet'!A38</f>
        <v>I</v>
      </c>
      <c r="B38" s="79">
        <f>'pas.apgr-cet'!B38</f>
        <v>30.001000000000001</v>
      </c>
      <c r="C38" s="70">
        <f>'pas.apgr-cet'!C38</f>
        <v>0.52410817232102302</v>
      </c>
      <c r="D38" s="79">
        <f>'pas.apgr-cet'!D38</f>
        <v>27.241</v>
      </c>
      <c r="E38" s="70">
        <f>'pas.apgr-cet'!E38</f>
        <v>0.47589182767897692</v>
      </c>
      <c r="F38" s="79">
        <f>'pas.apgr-cet'!F38</f>
        <v>57.242000000000004</v>
      </c>
      <c r="G38" s="85">
        <f>'pas.apgr-cet'!G38</f>
        <v>32.622999999999998</v>
      </c>
      <c r="H38" s="70">
        <f>'pas.apgr-cet'!H38</f>
        <v>0.55214609708212037</v>
      </c>
      <c r="I38" s="79">
        <f>'pas.apgr-cet'!I38</f>
        <v>26.460999999999999</v>
      </c>
      <c r="J38" s="70">
        <f>'pas.apgr-cet'!J38</f>
        <v>0.44785390291787963</v>
      </c>
      <c r="K38" s="45">
        <f>'pas.apgr-cet'!K38</f>
        <v>59.083999999999996</v>
      </c>
      <c r="L38" s="89">
        <f>'pas.apgr-cet'!L38</f>
        <v>116.32599999999999</v>
      </c>
      <c r="M38" s="46">
        <f>'pas.apgr-cet'!M38</f>
        <v>1.0544416243654822</v>
      </c>
    </row>
    <row r="39" spans="1:13">
      <c r="A39" s="21" t="str">
        <f>'pas.apgr-cet'!A39</f>
        <v>II</v>
      </c>
      <c r="B39" s="79">
        <f>'pas.apgr-cet'!B39</f>
        <v>41.825000000000003</v>
      </c>
      <c r="C39" s="67">
        <f>'pas.apgr-cet'!C39</f>
        <v>0.53745133061769967</v>
      </c>
      <c r="D39" s="79">
        <f>'pas.apgr-cet'!D39</f>
        <v>35.996000000000002</v>
      </c>
      <c r="E39" s="67">
        <f>'pas.apgr-cet'!E39</f>
        <v>0.46254866938230044</v>
      </c>
      <c r="F39" s="79">
        <f>'pas.apgr-cet'!F39</f>
        <v>77.820999999999998</v>
      </c>
      <c r="G39" s="85">
        <f>'pas.apgr-cet'!G39</f>
        <v>41.594999999999999</v>
      </c>
      <c r="H39" s="67">
        <f>'pas.apgr-cet'!H39</f>
        <v>0.53608021548890972</v>
      </c>
      <c r="I39" s="79">
        <f>'pas.apgr-cet'!I39</f>
        <v>35.996000000000002</v>
      </c>
      <c r="J39" s="67">
        <f>'pas.apgr-cet'!J39</f>
        <v>0.46391978451109017</v>
      </c>
      <c r="K39" s="45">
        <f>'pas.apgr-cet'!K39</f>
        <v>77.591000000000008</v>
      </c>
      <c r="L39" s="89">
        <f>'pas.apgr-cet'!L39</f>
        <v>155.41200000000001</v>
      </c>
      <c r="M39" s="46">
        <f>'pas.apgr-cet'!M39</f>
        <v>1.0316713245397999</v>
      </c>
    </row>
    <row r="40" spans="1:13">
      <c r="A40" s="21" t="str">
        <f>'pas.apgr-cet'!A40</f>
        <v>III</v>
      </c>
      <c r="B40" s="79">
        <f>'pas.apgr-cet'!B40</f>
        <v>42.374000000000002</v>
      </c>
      <c r="C40" s="67">
        <f>'pas.apgr-cet'!C40</f>
        <v>0.52476191655624227</v>
      </c>
      <c r="D40" s="79">
        <f>'pas.apgr-cet'!D40</f>
        <v>38.375</v>
      </c>
      <c r="E40" s="67">
        <f>'pas.apgr-cet'!E40</f>
        <v>0.47523808344375784</v>
      </c>
      <c r="F40" s="79">
        <f>'pas.apgr-cet'!F40</f>
        <v>80.748999999999995</v>
      </c>
      <c r="G40" s="85">
        <f>'pas.apgr-cet'!G40</f>
        <v>44.426000000000002</v>
      </c>
      <c r="H40" s="67">
        <f>'pas.apgr-cet'!H40</f>
        <v>0.52684882121341492</v>
      </c>
      <c r="I40" s="79">
        <f>'pas.apgr-cet'!I40</f>
        <v>39.898000000000003</v>
      </c>
      <c r="J40" s="67">
        <f>'pas.apgr-cet'!J40</f>
        <v>0.47315117878658502</v>
      </c>
      <c r="K40" s="45">
        <f>'pas.apgr-cet'!K40</f>
        <v>84.324000000000012</v>
      </c>
      <c r="L40" s="89">
        <f>'pas.apgr-cet'!L40</f>
        <v>165.07300000000001</v>
      </c>
      <c r="M40" s="46">
        <f>'pas.apgr-cet'!M40</f>
        <v>1.0958039312006693</v>
      </c>
    </row>
    <row r="41" spans="1:13">
      <c r="A41" s="22" t="str">
        <f>'pas.apgr-cet'!A41</f>
        <v>IV</v>
      </c>
      <c r="B41" s="80">
        <f>'pas.apgr-cet'!B41</f>
        <v>34.841000000000001</v>
      </c>
      <c r="C41" s="68">
        <f>'pas.apgr-cet'!C41</f>
        <v>0.50482496812333377</v>
      </c>
      <c r="D41" s="80">
        <f>'pas.apgr-cet'!D41</f>
        <v>34.174999999999997</v>
      </c>
      <c r="E41" s="68">
        <f>'pas.apgr-cet'!E41</f>
        <v>0.49517503187666628</v>
      </c>
      <c r="F41" s="80">
        <f>'pas.apgr-cet'!F41</f>
        <v>69.015999999999991</v>
      </c>
      <c r="G41" s="86">
        <f>'pas.apgr-cet'!G41</f>
        <v>34.585000000000001</v>
      </c>
      <c r="H41" s="68">
        <f>'pas.apgr-cet'!H41</f>
        <v>0.50467685213559232</v>
      </c>
      <c r="I41" s="80">
        <f>'pas.apgr-cet'!I41</f>
        <v>33.944000000000003</v>
      </c>
      <c r="J41" s="68">
        <f>'pas.apgr-cet'!J41</f>
        <v>0.49532314786440784</v>
      </c>
      <c r="K41" s="47">
        <f>'pas.apgr-cet'!K41</f>
        <v>68.528999999999996</v>
      </c>
      <c r="L41" s="90">
        <f>'pas.apgr-cet'!L41</f>
        <v>137.54499999999999</v>
      </c>
      <c r="M41" s="48">
        <f>'pas.apgr-cet'!M41</f>
        <v>1.0135737603442811</v>
      </c>
    </row>
    <row r="42" spans="1:13" s="3" customFormat="1" ht="13.5" thickBot="1">
      <c r="A42" s="23">
        <f>'pas.apgr-cet'!A42</f>
        <v>2000</v>
      </c>
      <c r="B42" s="81">
        <f>'pas.apgr-cet'!B42</f>
        <v>149.04100000000003</v>
      </c>
      <c r="C42" s="69">
        <f>'pas.apgr-cet'!C42</f>
        <v>0.5232666732203296</v>
      </c>
      <c r="D42" s="81">
        <f>'pas.apgr-cet'!D42</f>
        <v>135.78699999999998</v>
      </c>
      <c r="E42" s="69">
        <f>'pas.apgr-cet'!E42</f>
        <v>0.46899436323947929</v>
      </c>
      <c r="F42" s="81">
        <f>'pas.apgr-cet'!F42</f>
        <v>284.82799999999997</v>
      </c>
      <c r="G42" s="87">
        <f>'pas.apgr-cet'!G42</f>
        <v>153.22899999999998</v>
      </c>
      <c r="H42" s="69">
        <f>'pas.apgr-cet'!H42</f>
        <v>0.52923724130308636</v>
      </c>
      <c r="I42" s="81">
        <f>'pas.apgr-cet'!I42</f>
        <v>136.29900000000001</v>
      </c>
      <c r="J42" s="69">
        <f>'pas.apgr-cet'!J42</f>
        <v>0.47076275869691359</v>
      </c>
      <c r="K42" s="49">
        <f>'pas.apgr-cet'!K42</f>
        <v>289.52800000000002</v>
      </c>
      <c r="L42" s="91">
        <f>'pas.apgr-cet'!L42</f>
        <v>574.35599999999999</v>
      </c>
      <c r="M42" s="50">
        <f>'pas.apgr-cet'!M42</f>
        <v>1.0212897616037468</v>
      </c>
    </row>
    <row r="43" spans="1:13">
      <c r="A43" s="21" t="str">
        <f>'pas.apgr-cet'!A43</f>
        <v>I</v>
      </c>
      <c r="B43" s="79">
        <f>'pas.apgr-cet'!B43</f>
        <v>29.754000000000001</v>
      </c>
      <c r="C43" s="70">
        <f>'pas.apgr-cet'!C43</f>
        <v>0.49222472207517209</v>
      </c>
      <c r="D43" s="79">
        <f>'pas.apgr-cet'!D43</f>
        <v>30.693999999999999</v>
      </c>
      <c r="E43" s="70">
        <f>'pas.apgr-cet'!E43</f>
        <v>0.50777527792482791</v>
      </c>
      <c r="F43" s="79">
        <f>'pas.apgr-cet'!F43</f>
        <v>60.448</v>
      </c>
      <c r="G43" s="85">
        <f>'pas.apgr-cet'!G43</f>
        <v>31.85</v>
      </c>
      <c r="H43" s="70">
        <f>'pas.apgr-cet'!H43</f>
        <v>0.50566792620582346</v>
      </c>
      <c r="I43" s="79">
        <f>'pas.apgr-cet'!I43</f>
        <v>31.135999999999999</v>
      </c>
      <c r="J43" s="70">
        <f>'pas.apgr-cet'!J43</f>
        <v>0.49433207379417643</v>
      </c>
      <c r="K43" s="45">
        <f>'pas.apgr-cet'!K43</f>
        <v>62.986000000000004</v>
      </c>
      <c r="L43" s="89">
        <f>'pas.apgr-cet'!L43</f>
        <v>123.434</v>
      </c>
      <c r="M43" s="46">
        <f>'pas.apgr-cet'!M43</f>
        <v>1.0611041383697539</v>
      </c>
    </row>
    <row r="44" spans="1:13">
      <c r="A44" s="21" t="str">
        <f>'pas.apgr-cet'!A44</f>
        <v>II</v>
      </c>
      <c r="B44" s="79">
        <f>'pas.apgr-cet'!B44</f>
        <v>42.348999999999997</v>
      </c>
      <c r="C44" s="67">
        <f>'pas.apgr-cet'!C44</f>
        <v>0.49182974275593755</v>
      </c>
      <c r="D44" s="79">
        <f>'pas.apgr-cet'!D44</f>
        <v>43.756</v>
      </c>
      <c r="E44" s="67">
        <f>'pas.apgr-cet'!E44</f>
        <v>0.50817025724406251</v>
      </c>
      <c r="F44" s="79">
        <f>'pas.apgr-cet'!F44</f>
        <v>86.10499999999999</v>
      </c>
      <c r="G44" s="85">
        <f>'pas.apgr-cet'!G44</f>
        <v>43.813000000000002</v>
      </c>
      <c r="H44" s="67">
        <f>'pas.apgr-cet'!H44</f>
        <v>0.50167748731865391</v>
      </c>
      <c r="I44" s="79">
        <f>'pas.apgr-cet'!I44</f>
        <v>43.52</v>
      </c>
      <c r="J44" s="67">
        <f>'pas.apgr-cet'!J44</f>
        <v>0.49832251268134614</v>
      </c>
      <c r="K44" s="45">
        <f>'pas.apgr-cet'!K44</f>
        <v>87.332999999999998</v>
      </c>
      <c r="L44" s="89">
        <f>'pas.apgr-cet'!L44</f>
        <v>173.43799999999999</v>
      </c>
      <c r="M44" s="46">
        <f>'pas.apgr-cet'!M44</f>
        <v>1.1159884693588653</v>
      </c>
    </row>
    <row r="45" spans="1:13">
      <c r="A45" s="21" t="str">
        <f>'pas.apgr-cet'!A45</f>
        <v>III</v>
      </c>
      <c r="B45" s="79">
        <f>'pas.apgr-cet'!B45</f>
        <v>45.95</v>
      </c>
      <c r="C45" s="67">
        <f>'pas.apgr-cet'!C45</f>
        <v>0.49276139410187669</v>
      </c>
      <c r="D45" s="79">
        <f>'pas.apgr-cet'!D45</f>
        <v>47.3</v>
      </c>
      <c r="E45" s="67">
        <f>'pas.apgr-cet'!E45</f>
        <v>0.50723860589812331</v>
      </c>
      <c r="F45" s="79">
        <f>'pas.apgr-cet'!F45</f>
        <v>93.25</v>
      </c>
      <c r="G45" s="85">
        <f>'pas.apgr-cet'!G45</f>
        <v>47.86</v>
      </c>
      <c r="H45" s="67">
        <f>'pas.apgr-cet'!H45</f>
        <v>0.4989574645537948</v>
      </c>
      <c r="I45" s="79">
        <f>'pas.apgr-cet'!I45</f>
        <v>48.06</v>
      </c>
      <c r="J45" s="67">
        <f>'pas.apgr-cet'!J45</f>
        <v>0.50104253544620514</v>
      </c>
      <c r="K45" s="45">
        <f>'pas.apgr-cet'!K45</f>
        <v>95.92</v>
      </c>
      <c r="L45" s="89">
        <f>'pas.apgr-cet'!L45</f>
        <v>189.17000000000002</v>
      </c>
      <c r="M45" s="46">
        <f>'pas.apgr-cet'!M45</f>
        <v>1.2172161737832343</v>
      </c>
    </row>
    <row r="46" spans="1:13">
      <c r="A46" s="22" t="str">
        <f>'pas.apgr-cet'!A46</f>
        <v>IV</v>
      </c>
      <c r="B46" s="80">
        <f>'pas.apgr-cet'!B46</f>
        <v>35.249000000000002</v>
      </c>
      <c r="C46" s="68">
        <f>'pas.apgr-cet'!C46</f>
        <v>0.51130709757901927</v>
      </c>
      <c r="D46" s="80">
        <f>'pas.apgr-cet'!D46</f>
        <v>33.69</v>
      </c>
      <c r="E46" s="68">
        <f>'pas.apgr-cet'!E46</f>
        <v>0.4886929024209809</v>
      </c>
      <c r="F46" s="80">
        <f>'pas.apgr-cet'!F46</f>
        <v>68.938999999999993</v>
      </c>
      <c r="G46" s="86">
        <f>'pas.apgr-cet'!G46</f>
        <v>34.61</v>
      </c>
      <c r="H46" s="68">
        <f>'pas.apgr-cet'!H46</f>
        <v>0.51145263780109351</v>
      </c>
      <c r="I46" s="80">
        <f>'pas.apgr-cet'!I46</f>
        <v>33.06</v>
      </c>
      <c r="J46" s="68">
        <f>'pas.apgr-cet'!J46</f>
        <v>0.48854736219890649</v>
      </c>
      <c r="K46" s="47">
        <f>'pas.apgr-cet'!K46</f>
        <v>67.67</v>
      </c>
      <c r="L46" s="90">
        <f>'pas.apgr-cet'!L46</f>
        <v>136.60899999999998</v>
      </c>
      <c r="M46" s="48">
        <f>'pas.apgr-cet'!M46</f>
        <v>0.99319495437856697</v>
      </c>
    </row>
    <row r="47" spans="1:13" s="3" customFormat="1" ht="13.5" thickBot="1">
      <c r="A47" s="23">
        <f>'pas.apgr-cet'!A47</f>
        <v>2001</v>
      </c>
      <c r="B47" s="81">
        <f>'pas.apgr-cet'!B47</f>
        <v>153.30199999999999</v>
      </c>
      <c r="C47" s="69">
        <f>'pas.apgr-cet'!C47</f>
        <v>0.49653756210687244</v>
      </c>
      <c r="D47" s="81">
        <f>'pas.apgr-cet'!D47</f>
        <v>155.44</v>
      </c>
      <c r="E47" s="69">
        <f>'pas.apgr-cet'!E47</f>
        <v>0.49517535336673996</v>
      </c>
      <c r="F47" s="81">
        <f>'pas.apgr-cet'!F47</f>
        <v>308.74199999999996</v>
      </c>
      <c r="G47" s="87">
        <f>'pas.apgr-cet'!G47</f>
        <v>158.13300000000001</v>
      </c>
      <c r="H47" s="69">
        <f>'pas.apgr-cet'!H47</f>
        <v>0.50375427273509199</v>
      </c>
      <c r="I47" s="81">
        <f>'pas.apgr-cet'!I47</f>
        <v>155.77600000000001</v>
      </c>
      <c r="J47" s="69">
        <f>'pas.apgr-cet'!J47</f>
        <v>0.49624572726490795</v>
      </c>
      <c r="K47" s="49">
        <f>'pas.apgr-cet'!K47</f>
        <v>313.90900000000005</v>
      </c>
      <c r="L47" s="91">
        <f>'pas.apgr-cet'!L47</f>
        <v>622.65100000000007</v>
      </c>
      <c r="M47" s="50">
        <f>'pas.apgr-cet'!M47</f>
        <v>1.084085480085522</v>
      </c>
    </row>
    <row r="48" spans="1:13">
      <c r="A48" s="21" t="str">
        <f>'pas.apgr-cet'!A48</f>
        <v>I</v>
      </c>
      <c r="B48" s="79">
        <f>'pas.apgr-cet'!B48</f>
        <v>31.378</v>
      </c>
      <c r="C48" s="70">
        <f>'pas.apgr-cet'!C48</f>
        <v>0.52636169962927548</v>
      </c>
      <c r="D48" s="79">
        <f>'pas.apgr-cet'!D48</f>
        <v>28.234999999999999</v>
      </c>
      <c r="E48" s="70">
        <f>'pas.apgr-cet'!E48</f>
        <v>0.47363830037072452</v>
      </c>
      <c r="F48" s="79">
        <f>'pas.apgr-cet'!F48</f>
        <v>59.613</v>
      </c>
      <c r="G48" s="85">
        <f>'pas.apgr-cet'!G48</f>
        <v>32.488999999999997</v>
      </c>
      <c r="H48" s="70">
        <f>'pas.apgr-cet'!H48</f>
        <v>0.52712788396015187</v>
      </c>
      <c r="I48" s="79">
        <f>'pas.apgr-cet'!I48</f>
        <v>29.145</v>
      </c>
      <c r="J48" s="70">
        <f>'pas.apgr-cet'!J48</f>
        <v>0.47287211603984813</v>
      </c>
      <c r="K48" s="45">
        <f>'pas.apgr-cet'!K48</f>
        <v>61.634</v>
      </c>
      <c r="L48" s="89">
        <f>'pas.apgr-cet'!L48</f>
        <v>121.247</v>
      </c>
      <c r="M48" s="46">
        <f>'pas.apgr-cet'!M48</f>
        <v>0.98228202926260189</v>
      </c>
    </row>
    <row r="49" spans="1:13">
      <c r="A49" s="21" t="str">
        <f>'pas.apgr-cet'!A49</f>
        <v>II</v>
      </c>
      <c r="B49" s="79">
        <f>'pas.apgr-cet'!B49</f>
        <v>38.634</v>
      </c>
      <c r="C49" s="67">
        <f>'pas.apgr-cet'!C49</f>
        <v>0.4627435949646061</v>
      </c>
      <c r="D49" s="79">
        <f>'pas.apgr-cet'!D49</f>
        <v>44.854999999999997</v>
      </c>
      <c r="E49" s="67">
        <f>'pas.apgr-cet'!E49</f>
        <v>0.53725640503539385</v>
      </c>
      <c r="F49" s="79">
        <f>'pas.apgr-cet'!F49</f>
        <v>83.489000000000004</v>
      </c>
      <c r="G49" s="85">
        <f>'pas.apgr-cet'!G49</f>
        <v>39.201999999999998</v>
      </c>
      <c r="H49" s="67">
        <f>'pas.apgr-cet'!H49</f>
        <v>0.46276250398404023</v>
      </c>
      <c r="I49" s="79">
        <f>'pas.apgr-cet'!I49</f>
        <v>45.511000000000003</v>
      </c>
      <c r="J49" s="67">
        <f>'pas.apgr-cet'!J49</f>
        <v>0.53723749601595983</v>
      </c>
      <c r="K49" s="45">
        <f>'pas.apgr-cet'!K49</f>
        <v>84.712999999999994</v>
      </c>
      <c r="L49" s="89">
        <f>'pas.apgr-cet'!L49</f>
        <v>168.202</v>
      </c>
      <c r="M49" s="46">
        <f>'pas.apgr-cet'!M49</f>
        <v>0.96981053748313528</v>
      </c>
    </row>
    <row r="50" spans="1:13">
      <c r="A50" s="21" t="str">
        <f>'pas.apgr-cet'!A50</f>
        <v>III</v>
      </c>
      <c r="B50" s="79">
        <f>'pas.apgr-cet'!B50</f>
        <v>41.48</v>
      </c>
      <c r="C50" s="67">
        <f>'pas.apgr-cet'!C50</f>
        <v>0.45180263587844455</v>
      </c>
      <c r="D50" s="79">
        <f>'pas.apgr-cet'!D50</f>
        <v>50.33</v>
      </c>
      <c r="E50" s="67">
        <f>'pas.apgr-cet'!E50</f>
        <v>0.5481973641215554</v>
      </c>
      <c r="F50" s="79">
        <f>'pas.apgr-cet'!F50</f>
        <v>91.81</v>
      </c>
      <c r="G50" s="85">
        <f>'pas.apgr-cet'!G50</f>
        <v>43.58</v>
      </c>
      <c r="H50" s="67">
        <f>'pas.apgr-cet'!H50</f>
        <v>0.45358034970857619</v>
      </c>
      <c r="I50" s="79">
        <f>'pas.apgr-cet'!I50</f>
        <v>52.5</v>
      </c>
      <c r="J50" s="67">
        <f>'pas.apgr-cet'!J50</f>
        <v>0.54641965029142381</v>
      </c>
      <c r="K50" s="45">
        <f>'pas.apgr-cet'!K50</f>
        <v>96.08</v>
      </c>
      <c r="L50" s="89">
        <f>'pas.apgr-cet'!L50</f>
        <v>187.89</v>
      </c>
      <c r="M50" s="46">
        <f>'pas.apgr-cet'!M50</f>
        <v>1.083326606625999</v>
      </c>
    </row>
    <row r="51" spans="1:13">
      <c r="A51" s="22" t="str">
        <f>'pas.apgr-cet'!A51</f>
        <v>IV</v>
      </c>
      <c r="B51" s="80">
        <f>'pas.apgr-cet'!B51</f>
        <v>35.56</v>
      </c>
      <c r="C51" s="68">
        <f>'pas.apgr-cet'!C51</f>
        <v>0.44695827048768227</v>
      </c>
      <c r="D51" s="80">
        <f>'pas.apgr-cet'!D51</f>
        <v>44</v>
      </c>
      <c r="E51" s="68">
        <f>'pas.apgr-cet'!E51</f>
        <v>0.55304172951231778</v>
      </c>
      <c r="F51" s="80">
        <f>'pas.apgr-cet'!F51</f>
        <v>79.56</v>
      </c>
      <c r="G51" s="86">
        <f>'pas.apgr-cet'!G51</f>
        <v>33.96</v>
      </c>
      <c r="H51" s="68">
        <f>'pas.apgr-cet'!H51</f>
        <v>0.44438628631248367</v>
      </c>
      <c r="I51" s="80">
        <f>'pas.apgr-cet'!I51</f>
        <v>42.46</v>
      </c>
      <c r="J51" s="68">
        <f>'pas.apgr-cet'!J51</f>
        <v>0.55561371368751633</v>
      </c>
      <c r="K51" s="47">
        <f>'pas.apgr-cet'!K51</f>
        <v>76.42</v>
      </c>
      <c r="L51" s="90">
        <f>'pas.apgr-cet'!L51</f>
        <v>155.98000000000002</v>
      </c>
      <c r="M51" s="48">
        <f>'pas.apgr-cet'!M51</f>
        <v>1.141798856590708</v>
      </c>
    </row>
    <row r="52" spans="1:13" s="3" customFormat="1" ht="13.5" thickBot="1">
      <c r="A52" s="23">
        <f>'pas.apgr-cet'!A52</f>
        <v>2002</v>
      </c>
      <c r="B52" s="81">
        <f>'pas.apgr-cet'!B52</f>
        <v>147.05199999999999</v>
      </c>
      <c r="C52" s="69">
        <f>'pas.apgr-cet'!C52</f>
        <v>0.46761555877788802</v>
      </c>
      <c r="D52" s="81">
        <f>'pas.apgr-cet'!D52</f>
        <v>167.42000000000002</v>
      </c>
      <c r="E52" s="69">
        <f>'pas.apgr-cet'!E52</f>
        <v>0.52507942680972386</v>
      </c>
      <c r="F52" s="81">
        <f>'pas.apgr-cet'!F52</f>
        <v>314.47199999999998</v>
      </c>
      <c r="G52" s="87">
        <f>'pas.apgr-cet'!G52</f>
        <v>149.23099999999999</v>
      </c>
      <c r="H52" s="69">
        <f>'pas.apgr-cet'!H52</f>
        <v>0.46803325733031831</v>
      </c>
      <c r="I52" s="81">
        <f>'pas.apgr-cet'!I52</f>
        <v>169.61600000000001</v>
      </c>
      <c r="J52" s="69">
        <f>'pas.apgr-cet'!J52</f>
        <v>0.5319667426696818</v>
      </c>
      <c r="K52" s="49">
        <f>'pas.apgr-cet'!K52</f>
        <v>318.84699999999998</v>
      </c>
      <c r="L52" s="91">
        <f>'pas.apgr-cet'!L52</f>
        <v>633.31899999999996</v>
      </c>
      <c r="M52" s="50">
        <f>'pas.apgr-cet'!M52</f>
        <v>1.0171331933940519</v>
      </c>
    </row>
    <row r="53" spans="1:13">
      <c r="A53" s="21" t="str">
        <f>'pas.apgr-cet'!A53</f>
        <v>I</v>
      </c>
      <c r="B53" s="79">
        <f>'pas.apgr-cet'!B53</f>
        <v>30.600999999999999</v>
      </c>
      <c r="C53" s="70">
        <f>'pas.apgr-cet'!C53</f>
        <v>0.46209021034987846</v>
      </c>
      <c r="D53" s="79">
        <f>'pas.apgr-cet'!D53</f>
        <v>35.622</v>
      </c>
      <c r="E53" s="70">
        <f>'pas.apgr-cet'!E53</f>
        <v>0.53790978965012159</v>
      </c>
      <c r="F53" s="79">
        <f>'pas.apgr-cet'!F53</f>
        <v>66.222999999999999</v>
      </c>
      <c r="G53" s="85">
        <f>'pas.apgr-cet'!G53</f>
        <v>32.000999999999998</v>
      </c>
      <c r="H53" s="70">
        <f>'pas.apgr-cet'!H53</f>
        <v>0.47255570814690118</v>
      </c>
      <c r="I53" s="79">
        <f>'pas.apgr-cet'!I53</f>
        <v>35.718000000000004</v>
      </c>
      <c r="J53" s="70">
        <f>'pas.apgr-cet'!J53</f>
        <v>0.52744429185309893</v>
      </c>
      <c r="K53" s="45">
        <f>'pas.apgr-cet'!K53</f>
        <v>67.718999999999994</v>
      </c>
      <c r="L53" s="89">
        <f>'pas.apgr-cet'!L53</f>
        <v>133.94200000000001</v>
      </c>
      <c r="M53" s="46">
        <f>'pas.apgr-cet'!M53</f>
        <v>1.104703621532904</v>
      </c>
    </row>
    <row r="54" spans="1:13">
      <c r="A54" s="21" t="str">
        <f>'pas.apgr-cet'!A54</f>
        <v>II</v>
      </c>
      <c r="B54" s="79">
        <f>'pas.apgr-cet'!B54</f>
        <v>40.768999999999998</v>
      </c>
      <c r="C54" s="67">
        <f>'pas.apgr-cet'!C54</f>
        <v>0.43157783305986341</v>
      </c>
      <c r="D54" s="79">
        <f>'pas.apgr-cet'!D54</f>
        <v>53.695999999999998</v>
      </c>
      <c r="E54" s="67">
        <f>'pas.apgr-cet'!E54</f>
        <v>0.56842216694013648</v>
      </c>
      <c r="F54" s="79">
        <f>'pas.apgr-cet'!F54</f>
        <v>94.465000000000003</v>
      </c>
      <c r="G54" s="85">
        <f>'pas.apgr-cet'!G54</f>
        <v>39.021000000000001</v>
      </c>
      <c r="H54" s="67">
        <f>'pas.apgr-cet'!H54</f>
        <v>0.42083863592243476</v>
      </c>
      <c r="I54" s="79">
        <f>'pas.apgr-cet'!I54</f>
        <v>53.701000000000001</v>
      </c>
      <c r="J54" s="67">
        <f>'pas.apgr-cet'!J54</f>
        <v>0.57916136407756513</v>
      </c>
      <c r="K54" s="45">
        <f>'pas.apgr-cet'!K54</f>
        <v>92.722000000000008</v>
      </c>
      <c r="L54" s="89">
        <f>'pas.apgr-cet'!L54</f>
        <v>187.18700000000001</v>
      </c>
      <c r="M54" s="46">
        <f>'pas.apgr-cet'!M54</f>
        <v>1.1128702393550614</v>
      </c>
    </row>
    <row r="55" spans="1:13">
      <c r="A55" s="21" t="str">
        <f>'pas.apgr-cet'!A55</f>
        <v>III</v>
      </c>
      <c r="B55" s="79">
        <f>'pas.apgr-cet'!B55</f>
        <v>43.21</v>
      </c>
      <c r="C55" s="67">
        <f>'pas.apgr-cet'!C55</f>
        <v>0.4206376247262108</v>
      </c>
      <c r="D55" s="79">
        <f>'pas.apgr-cet'!D55</f>
        <v>59.515000000000001</v>
      </c>
      <c r="E55" s="67">
        <f>'pas.apgr-cet'!E55</f>
        <v>0.57936237527378931</v>
      </c>
      <c r="F55" s="79">
        <f>'pas.apgr-cet'!F55</f>
        <v>102.72499999999999</v>
      </c>
      <c r="G55" s="85">
        <f>'pas.apgr-cet'!G55</f>
        <v>45.292000000000002</v>
      </c>
      <c r="H55" s="67">
        <f>'pas.apgr-cet'!H55</f>
        <v>0.41929272356970931</v>
      </c>
      <c r="I55" s="79">
        <f>'pas.apgr-cet'!I55</f>
        <v>62.728000000000002</v>
      </c>
      <c r="J55" s="67">
        <f>'pas.apgr-cet'!J55</f>
        <v>0.58070727643029063</v>
      </c>
      <c r="K55" s="45">
        <f>'pas.apgr-cet'!K55</f>
        <v>108.02000000000001</v>
      </c>
      <c r="L55" s="89">
        <f>'pas.apgr-cet'!L55</f>
        <v>210.745</v>
      </c>
      <c r="M55" s="46">
        <f>'pas.apgr-cet'!M55</f>
        <v>1.2529280270151366</v>
      </c>
    </row>
    <row r="56" spans="1:13">
      <c r="A56" s="22" t="str">
        <f>'pas.apgr-cet'!A56</f>
        <v>IV</v>
      </c>
      <c r="B56" s="80">
        <f>'pas.apgr-cet'!B56</f>
        <v>34.883000000000003</v>
      </c>
      <c r="C56" s="68">
        <f>'pas.apgr-cet'!C56</f>
        <v>0.3809768244468229</v>
      </c>
      <c r="D56" s="80">
        <f>'pas.apgr-cet'!D56</f>
        <v>56.679000000000002</v>
      </c>
      <c r="E56" s="68">
        <f>'pas.apgr-cet'!E56</f>
        <v>0.61902317555317699</v>
      </c>
      <c r="F56" s="80">
        <f>'pas.apgr-cet'!F56</f>
        <v>91.562000000000012</v>
      </c>
      <c r="G56" s="86">
        <f>'pas.apgr-cet'!G56</f>
        <v>33.183</v>
      </c>
      <c r="H56" s="68">
        <f>'pas.apgr-cet'!H56</f>
        <v>0.37532235443152512</v>
      </c>
      <c r="I56" s="80">
        <f>'pas.apgr-cet'!I56</f>
        <v>55.228999999999999</v>
      </c>
      <c r="J56" s="68">
        <f>'pas.apgr-cet'!J56</f>
        <v>0.62467764556847483</v>
      </c>
      <c r="K56" s="47">
        <f>'pas.apgr-cet'!K56</f>
        <v>88.412000000000006</v>
      </c>
      <c r="L56" s="90">
        <f>'pas.apgr-cet'!L56</f>
        <v>179.97400000000002</v>
      </c>
      <c r="M56" s="48">
        <f>'pas.apgr-cet'!M56</f>
        <v>1.1538274137709963</v>
      </c>
    </row>
    <row r="57" spans="1:13" s="3" customFormat="1" ht="13.5" thickBot="1">
      <c r="A57" s="23">
        <f>'pas.apgr-cet'!A57</f>
        <v>2003</v>
      </c>
      <c r="B57" s="81">
        <f>'pas.apgr-cet'!B57</f>
        <v>149.46300000000002</v>
      </c>
      <c r="C57" s="69">
        <f>'pas.apgr-cet'!C57</f>
        <v>0.42105218677371647</v>
      </c>
      <c r="D57" s="81">
        <f>'pas.apgr-cet'!D57</f>
        <v>205.512</v>
      </c>
      <c r="E57" s="69">
        <f>'pas.apgr-cet'!E57</f>
        <v>0.57894781322628353</v>
      </c>
      <c r="F57" s="81">
        <f>'pas.apgr-cet'!F57</f>
        <v>354.97500000000002</v>
      </c>
      <c r="G57" s="87">
        <f>'pas.apgr-cet'!G57</f>
        <v>149.49699999999999</v>
      </c>
      <c r="H57" s="69">
        <f>'pas.apgr-cet'!H57</f>
        <v>0.41890812698074653</v>
      </c>
      <c r="I57" s="81">
        <f>'pas.apgr-cet'!I57</f>
        <v>207.37600000000003</v>
      </c>
      <c r="J57" s="69">
        <f>'pas.apgr-cet'!J57</f>
        <v>0.58109187301925336</v>
      </c>
      <c r="K57" s="49">
        <f>'pas.apgr-cet'!K57</f>
        <v>356.87300000000005</v>
      </c>
      <c r="L57" s="91">
        <f>'pas.apgr-cet'!L57</f>
        <v>711.84800000000007</v>
      </c>
      <c r="M57" s="50">
        <f>'pas.apgr-cet'!M57</f>
        <v>1.1239959641191881</v>
      </c>
    </row>
    <row r="58" spans="1:13">
      <c r="A58" s="21" t="s">
        <v>12</v>
      </c>
      <c r="B58" s="79">
        <f>'pas.apgr-cet'!B58</f>
        <v>31.824999999999999</v>
      </c>
      <c r="C58" s="67">
        <f>'pas.apgr-cet'!C58</f>
        <v>0.38787324801950029</v>
      </c>
      <c r="D58" s="79">
        <f>'pas.apgr-cet'!D58</f>
        <v>50.225000000000001</v>
      </c>
      <c r="E58" s="67">
        <f>'pas.apgr-cet'!E58</f>
        <v>0.61212675198049971</v>
      </c>
      <c r="F58" s="71">
        <f>'pas.apgr-cet'!F58</f>
        <v>82.05</v>
      </c>
      <c r="G58" s="40">
        <f>'pas.apgr-cet'!G58</f>
        <v>33.694000000000003</v>
      </c>
      <c r="H58" s="67">
        <f>'pas.apgr-cet'!H58</f>
        <v>0.39581326504240771</v>
      </c>
      <c r="I58" s="56">
        <f>'pas.apgr-cet'!I58</f>
        <v>51.432000000000002</v>
      </c>
      <c r="J58" s="67">
        <f>'pas.apgr-cet'!J58</f>
        <v>0.60418673495759223</v>
      </c>
      <c r="K58" s="27">
        <f>'pas.apgr-cet'!K58</f>
        <v>85.126000000000005</v>
      </c>
      <c r="L58" s="29">
        <f>'pas.apgr-cet'!L58</f>
        <v>167.17599999999999</v>
      </c>
      <c r="M58" s="41">
        <f>'pas.apgr-cet'!M58</f>
        <v>1.2481223216018873</v>
      </c>
    </row>
    <row r="59" spans="1:13">
      <c r="A59" s="21" t="s">
        <v>14</v>
      </c>
      <c r="B59" s="79">
        <f>'pas.apgr-cet'!B59</f>
        <v>49.942</v>
      </c>
      <c r="C59" s="67">
        <f>'pas.apgr-cet'!C59</f>
        <v>0.37989974212884425</v>
      </c>
      <c r="D59" s="79">
        <f>'pas.apgr-cet'!D59</f>
        <v>81.519000000000005</v>
      </c>
      <c r="E59" s="67">
        <f>'pas.apgr-cet'!E59</f>
        <v>0.62010025787115564</v>
      </c>
      <c r="F59" s="53">
        <f>'pas.apgr-cet'!F59</f>
        <v>131.46100000000001</v>
      </c>
      <c r="G59" s="40">
        <f>'pas.apgr-cet'!G59</f>
        <v>49.082999999999998</v>
      </c>
      <c r="H59" s="67">
        <f>'pas.apgr-cet'!H59</f>
        <v>0.36533136834583779</v>
      </c>
      <c r="I59" s="56">
        <f>'pas.apgr-cet'!I59</f>
        <v>85.269000000000005</v>
      </c>
      <c r="J59" s="67">
        <f>'pas.apgr-cet'!J59</f>
        <v>0.63466863165416221</v>
      </c>
      <c r="K59" s="31">
        <f>'pas.apgr-cet'!K59</f>
        <v>134.352</v>
      </c>
      <c r="L59" s="29">
        <f>'pas.apgr-cet'!L59</f>
        <v>265.81299999999999</v>
      </c>
      <c r="M59" s="42">
        <f>'pas.apgr-cet'!M59</f>
        <v>1.4200398531949332</v>
      </c>
    </row>
    <row r="60" spans="1:13">
      <c r="A60" s="21" t="s">
        <v>15</v>
      </c>
      <c r="B60" s="93">
        <f>'pas.apgr-cet'!B60</f>
        <v>62.756999999999998</v>
      </c>
      <c r="C60" s="67">
        <f>'pas.apgr-cet'!C60</f>
        <v>0.40198439641809403</v>
      </c>
      <c r="D60" s="93">
        <f>'pas.apgr-cet'!D60</f>
        <v>93.361000000000004</v>
      </c>
      <c r="E60" s="67">
        <f>'pas.apgr-cet'!E60</f>
        <v>0.59801560358190609</v>
      </c>
      <c r="F60" s="53">
        <f>'pas.apgr-cet'!F60</f>
        <v>156.11799999999999</v>
      </c>
      <c r="G60" s="75">
        <f>'pas.apgr-cet'!G60</f>
        <v>65.518000000000001</v>
      </c>
      <c r="H60" s="67">
        <f>'pas.apgr-cet'!H60</f>
        <v>0.39761375911832886</v>
      </c>
      <c r="I60" s="76">
        <f>'pas.apgr-cet'!I60</f>
        <v>99.26</v>
      </c>
      <c r="J60" s="67">
        <f>'pas.apgr-cet'!J60</f>
        <v>0.60238624088167103</v>
      </c>
      <c r="K60" s="31">
        <f>'pas.apgr-cet'!K60</f>
        <v>164.77800000000002</v>
      </c>
      <c r="L60" s="29">
        <f>'pas.apgr-cet'!L60</f>
        <v>320.89600000000002</v>
      </c>
      <c r="M60" s="42">
        <f>'pas.apgr-cet'!M60</f>
        <v>1.7143070832910405</v>
      </c>
    </row>
    <row r="61" spans="1:13">
      <c r="A61" s="21" t="s">
        <v>16</v>
      </c>
      <c r="B61" s="93">
        <f>'pas.apgr-cet'!B61</f>
        <v>79.478999999999999</v>
      </c>
      <c r="C61" s="67">
        <f>'pas.apgr-cet'!C61</f>
        <v>0.50629371520301691</v>
      </c>
      <c r="D61" s="93">
        <f>'pas.apgr-cet'!D61</f>
        <v>77.503</v>
      </c>
      <c r="E61" s="67">
        <f>'pas.apgr-cet'!E61</f>
        <v>0.49370628479698309</v>
      </c>
      <c r="F61" s="54">
        <f>'pas.apgr-cet'!F61</f>
        <v>156.982</v>
      </c>
      <c r="G61" s="75">
        <f>'pas.apgr-cet'!G61</f>
        <v>72.277000000000001</v>
      </c>
      <c r="H61" s="67">
        <f>'pas.apgr-cet'!H61</f>
        <v>0.48340322505133199</v>
      </c>
      <c r="I61" s="76">
        <f>'pas.apgr-cet'!I61</f>
        <v>77.239999999999995</v>
      </c>
      <c r="J61" s="67">
        <f>'pas.apgr-cet'!J61</f>
        <v>0.51659677494866807</v>
      </c>
      <c r="K61" s="33">
        <f>'pas.apgr-cet'!K61</f>
        <v>149.517</v>
      </c>
      <c r="L61" s="29">
        <f>'pas.apgr-cet'!L61</f>
        <v>306.49900000000002</v>
      </c>
      <c r="M61" s="43">
        <f>'pas.apgr-cet'!M61</f>
        <v>1.7030182137419849</v>
      </c>
    </row>
    <row r="62" spans="1:13" ht="14" thickBot="1">
      <c r="A62" s="25">
        <v>2004</v>
      </c>
      <c r="B62" s="92">
        <f>'pas.apgr-cet'!B62</f>
        <v>224.00299999999999</v>
      </c>
      <c r="C62" s="66">
        <f>'pas.apgr-cet'!C62</f>
        <v>0.42536711158711077</v>
      </c>
      <c r="D62" s="92">
        <f>'pas.apgr-cet'!D62</f>
        <v>302.608</v>
      </c>
      <c r="E62" s="66">
        <f>'pas.apgr-cet'!E62</f>
        <v>0.57463288841288918</v>
      </c>
      <c r="F62" s="72">
        <f>'pas.apgr-cet'!F62</f>
        <v>526.61099999999999</v>
      </c>
      <c r="G62" s="37">
        <f>'pas.apgr-cet'!G62</f>
        <v>220.572</v>
      </c>
      <c r="H62" s="66">
        <f>'pas.apgr-cet'!H62</f>
        <v>0.41323184200025104</v>
      </c>
      <c r="I62" s="35">
        <f>'pas.apgr-cet'!I62</f>
        <v>313.20100000000002</v>
      </c>
      <c r="J62" s="66">
        <f>'pas.apgr-cet'!J62</f>
        <v>0.58676815799974902</v>
      </c>
      <c r="K62" s="35">
        <f>'pas.apgr-cet'!K62</f>
        <v>533.77300000000002</v>
      </c>
      <c r="L62" s="38">
        <f>'pas.apgr-cet'!L62</f>
        <v>1060.384</v>
      </c>
      <c r="M62" s="44">
        <f>'pas.apgr-cet'!M62</f>
        <v>1.4896213798451354</v>
      </c>
    </row>
    <row r="63" spans="1:13">
      <c r="A63" s="21" t="s">
        <v>12</v>
      </c>
      <c r="B63" s="79">
        <f>'pas.apgr-cet'!B63</f>
        <v>92.822999999999993</v>
      </c>
      <c r="C63" s="67">
        <f>'pas.apgr-cet'!C63</f>
        <v>0.57956418581418578</v>
      </c>
      <c r="D63" s="79">
        <f>'pas.apgr-cet'!D63</f>
        <v>67.337000000000003</v>
      </c>
      <c r="E63" s="67">
        <f>'pas.apgr-cet'!E63</f>
        <v>0.42043581418581422</v>
      </c>
      <c r="F63" s="71">
        <f>'pas.apgr-cet'!F63</f>
        <v>160.16</v>
      </c>
      <c r="G63" s="40">
        <f>'pas.apgr-cet'!G63</f>
        <v>93.79</v>
      </c>
      <c r="H63" s="67">
        <f>'pas.apgr-cet'!H63</f>
        <v>0.55268120212139071</v>
      </c>
      <c r="I63" s="56">
        <f>'pas.apgr-cet'!I63</f>
        <v>75.91</v>
      </c>
      <c r="J63" s="67">
        <f>'pas.apgr-cet'!J63</f>
        <v>0.44731879787860934</v>
      </c>
      <c r="K63" s="27">
        <f>'pas.apgr-cet'!K63</f>
        <v>169.7</v>
      </c>
      <c r="L63" s="29">
        <f>'pas.apgr-cet'!L63</f>
        <v>329.86</v>
      </c>
      <c r="M63" s="41">
        <f>'pas.apgr-cet'!M63</f>
        <v>1.973130114370484</v>
      </c>
    </row>
    <row r="64" spans="1:13">
      <c r="A64" s="21" t="s">
        <v>14</v>
      </c>
      <c r="B64" s="79">
        <f>'pas.apgr-cet'!B64</f>
        <v>128.52199999999999</v>
      </c>
      <c r="C64" s="67">
        <f>'pas.apgr-cet'!C64</f>
        <v>0.53749257676254847</v>
      </c>
      <c r="D64" s="79">
        <f>'pas.apgr-cet'!D64</f>
        <v>110.592</v>
      </c>
      <c r="E64" s="67">
        <f>'pas.apgr-cet'!E64</f>
        <v>0.46250742323745164</v>
      </c>
      <c r="F64" s="53">
        <f>'pas.apgr-cet'!F64</f>
        <v>239.11399999999998</v>
      </c>
      <c r="G64" s="40">
        <f>'pas.apgr-cet'!G64</f>
        <v>124.614</v>
      </c>
      <c r="H64" s="67">
        <f>'pas.apgr-cet'!H64</f>
        <v>0.5157138482167245</v>
      </c>
      <c r="I64" s="56">
        <f>'pas.apgr-cet'!I64</f>
        <v>117.02</v>
      </c>
      <c r="J64" s="67">
        <f>'pas.apgr-cet'!J64</f>
        <v>0.4842861517832755</v>
      </c>
      <c r="K64" s="31">
        <f>'pas.apgr-cet'!K64</f>
        <v>241.63400000000001</v>
      </c>
      <c r="L64" s="29">
        <f>'pas.apgr-cet'!L64</f>
        <v>480.74799999999999</v>
      </c>
      <c r="M64" s="42">
        <f>'pas.apgr-cet'!M64</f>
        <v>1.8085947639882174</v>
      </c>
    </row>
    <row r="65" spans="1:13">
      <c r="A65" s="21" t="s">
        <v>15</v>
      </c>
      <c r="B65" s="93">
        <f>'pas.apgr-cet'!B65</f>
        <v>148.96199999999999</v>
      </c>
      <c r="C65" s="67">
        <f>'pas.apgr-cet'!C65</f>
        <v>0.52986874399743888</v>
      </c>
      <c r="D65" s="93">
        <f>'pas.apgr-cet'!D65</f>
        <v>132.16800000000001</v>
      </c>
      <c r="E65" s="67">
        <f>'pas.apgr-cet'!E65</f>
        <v>0.47013125600256112</v>
      </c>
      <c r="F65" s="53">
        <f>'pas.apgr-cet'!F65</f>
        <v>281.13</v>
      </c>
      <c r="G65" s="75">
        <f>'pas.apgr-cet'!G65</f>
        <v>144.29499999999999</v>
      </c>
      <c r="H65" s="67">
        <f>'pas.apgr-cet'!H65</f>
        <v>0.50831903673199075</v>
      </c>
      <c r="I65" s="76">
        <f>'pas.apgr-cet'!I65</f>
        <v>139.572</v>
      </c>
      <c r="J65" s="67">
        <f>'pas.apgr-cet'!J65</f>
        <v>0.49168096326800936</v>
      </c>
      <c r="K65" s="31">
        <f>'pas.apgr-cet'!K65</f>
        <v>283.86699999999996</v>
      </c>
      <c r="L65" s="29">
        <f>'pas.apgr-cet'!L65</f>
        <v>564.99699999999996</v>
      </c>
      <c r="M65" s="42">
        <f>'pas.apgr-cet'!M65</f>
        <v>2.1255431449929083</v>
      </c>
    </row>
    <row r="66" spans="1:13">
      <c r="A66" s="21" t="s">
        <v>16</v>
      </c>
      <c r="B66" s="93">
        <f>'pas.apgr-cet'!B66</f>
        <v>143.88</v>
      </c>
      <c r="C66" s="67">
        <f>'pas.apgr-cet'!C66</f>
        <v>0.55621489347719355</v>
      </c>
      <c r="D66" s="93">
        <f>'pas.apgr-cet'!D66</f>
        <v>114.797</v>
      </c>
      <c r="E66" s="67">
        <f>'pas.apgr-cet'!E66</f>
        <v>0.44378510652280639</v>
      </c>
      <c r="F66" s="54">
        <f>'pas.apgr-cet'!F66</f>
        <v>258.67700000000002</v>
      </c>
      <c r="G66" s="75">
        <f>'pas.apgr-cet'!G66</f>
        <v>132.34899999999999</v>
      </c>
      <c r="H66" s="67">
        <f>'pas.apgr-cet'!H66</f>
        <v>0.54424518564514213</v>
      </c>
      <c r="I66" s="76">
        <f>'pas.apgr-cet'!I66</f>
        <v>110.83</v>
      </c>
      <c r="J66" s="67">
        <f>'pas.apgr-cet'!J66</f>
        <v>0.45575481435485798</v>
      </c>
      <c r="K66" s="33">
        <f>'pas.apgr-cet'!K66</f>
        <v>243.17899999999997</v>
      </c>
      <c r="L66" s="29">
        <f>'pas.apgr-cet'!L66</f>
        <v>501.85599999999999</v>
      </c>
      <c r="M66" s="43">
        <f>'pas.apgr-cet'!M66</f>
        <v>1.6373821774296162</v>
      </c>
    </row>
    <row r="67" spans="1:13" ht="14" thickBot="1">
      <c r="A67" s="25">
        <v>2005</v>
      </c>
      <c r="B67" s="92">
        <f>'pas.apgr-cet'!B67</f>
        <v>514.1869999999999</v>
      </c>
      <c r="C67" s="66">
        <f>'pas.apgr-cet'!C67</f>
        <v>0.54754275722754475</v>
      </c>
      <c r="D67" s="92">
        <f>'pas.apgr-cet'!D67</f>
        <v>424.89400000000001</v>
      </c>
      <c r="E67" s="66">
        <f>'pas.apgr-cet'!E67</f>
        <v>0.45245724277245525</v>
      </c>
      <c r="F67" s="72">
        <f>'pas.apgr-cet'!F67</f>
        <v>939.0809999999999</v>
      </c>
      <c r="G67" s="37">
        <f>'pas.apgr-cet'!G67</f>
        <v>495.04799999999994</v>
      </c>
      <c r="H67" s="66">
        <f>'pas.apgr-cet'!H67</f>
        <v>0.52755600076727971</v>
      </c>
      <c r="I67" s="35">
        <f>'pas.apgr-cet'!I67</f>
        <v>443.33199999999999</v>
      </c>
      <c r="J67" s="66">
        <f>'pas.apgr-cet'!J67</f>
        <v>0.47244399923272024</v>
      </c>
      <c r="K67" s="35">
        <f>'pas.apgr-cet'!K67</f>
        <v>938.38</v>
      </c>
      <c r="L67" s="38">
        <f>'pas.apgr-cet'!L67</f>
        <v>1877.4609999999998</v>
      </c>
      <c r="M67" s="44">
        <f>'pas.apgr-cet'!M67</f>
        <v>1.7705482164951563</v>
      </c>
    </row>
    <row r="68" spans="1:13">
      <c r="A68" s="97" t="s">
        <v>12</v>
      </c>
      <c r="B68" s="108">
        <f>'pas.apgr-cet'!B68</f>
        <v>141.625</v>
      </c>
      <c r="C68" s="102">
        <f>'pas.apgr-cet'!C68</f>
        <v>0.59990257539817016</v>
      </c>
      <c r="D68" s="109">
        <f>'pas.apgr-cet'!D68</f>
        <v>94.454999999999998</v>
      </c>
      <c r="E68" s="105">
        <f>'pas.apgr-cet'!E68</f>
        <v>0.4000974246018299</v>
      </c>
      <c r="F68" s="117">
        <f>'pas.apgr-cet'!F68</f>
        <v>236.07999999999998</v>
      </c>
      <c r="G68" s="110">
        <f>'pas.apgr-cet'!G68</f>
        <v>148.73500000000001</v>
      </c>
      <c r="H68" s="104">
        <f>'pas.apgr-cet'!H68</f>
        <v>0.58398674461794586</v>
      </c>
      <c r="I68" s="112">
        <f>'pas.apgr-cet'!I68</f>
        <v>105.95399999999999</v>
      </c>
      <c r="J68" s="104">
        <f>'pas.apgr-cet'!J68</f>
        <v>0.41601325538205414</v>
      </c>
      <c r="K68" s="183">
        <f>'pas.apgr-cet'!K68</f>
        <v>254.68900000000002</v>
      </c>
      <c r="L68" s="121">
        <f>'pas.apgr-cet'!L68</f>
        <v>490.76900000000001</v>
      </c>
      <c r="M68" s="106">
        <f>'pas.apgr-cet'!M68</f>
        <v>1.4878099799915114</v>
      </c>
    </row>
    <row r="69" spans="1:13">
      <c r="A69" s="98" t="s">
        <v>14</v>
      </c>
      <c r="B69" s="111">
        <f>'pas.apgr-cet'!B69</f>
        <v>180.06</v>
      </c>
      <c r="C69" s="103">
        <f>'pas.apgr-cet'!C69</f>
        <v>0.56131578455150222</v>
      </c>
      <c r="D69" s="82">
        <f>'pas.apgr-cet'!D69</f>
        <v>140.72200000000001</v>
      </c>
      <c r="E69" s="17">
        <f>'pas.apgr-cet'!E69</f>
        <v>0.43868421544849773</v>
      </c>
      <c r="F69" s="118">
        <f>'pas.apgr-cet'!F69</f>
        <v>320.78200000000004</v>
      </c>
      <c r="G69" s="77">
        <f>'pas.apgr-cet'!G69</f>
        <v>174.28299999999999</v>
      </c>
      <c r="H69" s="18">
        <f>'pas.apgr-cet'!H69</f>
        <v>0.54353710946027711</v>
      </c>
      <c r="I69" s="113">
        <f>'pas.apgr-cet'!I69</f>
        <v>146.363</v>
      </c>
      <c r="J69" s="18">
        <f>'pas.apgr-cet'!J69</f>
        <v>0.456462890539723</v>
      </c>
      <c r="K69" s="184">
        <f>'pas.apgr-cet'!K69</f>
        <v>320.64599999999996</v>
      </c>
      <c r="L69" s="122">
        <f>'pas.apgr-cet'!L69</f>
        <v>641.428</v>
      </c>
      <c r="M69" s="107">
        <f>'pas.apgr-cet'!M69</f>
        <v>1.3342291595596862</v>
      </c>
    </row>
    <row r="70" spans="1:13">
      <c r="A70" s="98" t="s">
        <v>15</v>
      </c>
      <c r="B70" s="111">
        <f>'pas.apgr-cet'!B70</f>
        <v>195.673</v>
      </c>
      <c r="C70" s="103">
        <f>'pas.apgr-cet'!C70</f>
        <v>0.5312119928763791</v>
      </c>
      <c r="D70" s="82">
        <f>'pas.apgr-cet'!D70</f>
        <v>172.679</v>
      </c>
      <c r="E70" s="17">
        <f>'pas.apgr-cet'!E70</f>
        <v>0.4687880071236209</v>
      </c>
      <c r="F70" s="118">
        <f>'pas.apgr-cet'!F70</f>
        <v>368.35199999999998</v>
      </c>
      <c r="G70" s="77">
        <f>'pas.apgr-cet'!G70</f>
        <v>190.62899999999999</v>
      </c>
      <c r="H70" s="18">
        <f>'pas.apgr-cet'!H70</f>
        <v>0.51352166780256392</v>
      </c>
      <c r="I70" s="113">
        <f>'pas.apgr-cet'!I70</f>
        <v>180.59</v>
      </c>
      <c r="J70" s="18">
        <f>'pas.apgr-cet'!J70</f>
        <v>0.48647833219743603</v>
      </c>
      <c r="K70" s="184">
        <f>'pas.apgr-cet'!K70</f>
        <v>371.21899999999999</v>
      </c>
      <c r="L70" s="122">
        <f>'pas.apgr-cet'!L70</f>
        <v>739.57099999999991</v>
      </c>
      <c r="M70" s="107">
        <f>'pas.apgr-cet'!M70</f>
        <v>1.5383756146671435</v>
      </c>
    </row>
    <row r="71" spans="1:13">
      <c r="A71" s="98" t="s">
        <v>16</v>
      </c>
      <c r="B71" s="111">
        <f>'pas.apgr-cet'!B71</f>
        <v>176.34399999999999</v>
      </c>
      <c r="C71" s="103">
        <f>'pas.apgr-cet'!C71</f>
        <v>0.55502958579881645</v>
      </c>
      <c r="D71" s="82">
        <f>'pas.apgr-cet'!D71</f>
        <v>141.376</v>
      </c>
      <c r="E71" s="17">
        <f>'pas.apgr-cet'!E71</f>
        <v>0.44497041420118338</v>
      </c>
      <c r="F71" s="118">
        <f>'pas.apgr-cet'!F71</f>
        <v>317.72000000000003</v>
      </c>
      <c r="G71" s="77">
        <f>'pas.apgr-cet'!G71</f>
        <v>164.92500000000001</v>
      </c>
      <c r="H71" s="18">
        <f>'pas.apgr-cet'!H71</f>
        <v>0.54012320409239334</v>
      </c>
      <c r="I71" s="113">
        <f>'pas.apgr-cet'!I71</f>
        <v>140.422</v>
      </c>
      <c r="J71" s="18">
        <f>'pas.apgr-cet'!J71</f>
        <v>0.45987679590760677</v>
      </c>
      <c r="K71" s="184">
        <f>'pas.apgr-cet'!K71</f>
        <v>305.34699999999998</v>
      </c>
      <c r="L71" s="122">
        <f>'pas.apgr-cet'!L71</f>
        <v>623.06700000000001</v>
      </c>
      <c r="M71" s="107">
        <f>'pas.apgr-cet'!M71</f>
        <v>1.2415254575017536</v>
      </c>
    </row>
    <row r="72" spans="1:13" ht="14" thickBot="1">
      <c r="A72" s="101">
        <v>2006</v>
      </c>
      <c r="B72" s="125">
        <f>'pas.apgr-cet'!B72</f>
        <v>693.702</v>
      </c>
      <c r="C72" s="126">
        <f>'pas.apgr-cet'!C72</f>
        <v>0.55811652107030629</v>
      </c>
      <c r="D72" s="143">
        <f>'pas.apgr-cet'!D72</f>
        <v>549.23199999999997</v>
      </c>
      <c r="E72" s="144">
        <f>'pas.apgr-cet'!E72</f>
        <v>0.44188347892969376</v>
      </c>
      <c r="F72" s="129">
        <f>'pas.apgr-cet'!F72</f>
        <v>1242.934</v>
      </c>
      <c r="G72" s="127">
        <f>'pas.apgr-cet'!G72</f>
        <v>678.57200000000012</v>
      </c>
      <c r="H72" s="128">
        <f>'pas.apgr-cet'!H72</f>
        <v>0.54203327579417226</v>
      </c>
      <c r="I72" s="130">
        <f>'pas.apgr-cet'!I72</f>
        <v>573.32900000000006</v>
      </c>
      <c r="J72" s="128">
        <f>'pas.apgr-cet'!J72</f>
        <v>0.45796672420582779</v>
      </c>
      <c r="K72" s="145">
        <f>'pas.apgr-cet'!K72</f>
        <v>1251.9010000000001</v>
      </c>
      <c r="L72" s="132">
        <f>'pas.apgr-cet'!L72</f>
        <v>2494.835</v>
      </c>
      <c r="M72" s="133">
        <f>'pas.apgr-cet'!M72</f>
        <v>1.3288345270554223</v>
      </c>
    </row>
    <row r="73" spans="1:13">
      <c r="A73" s="167" t="s">
        <v>12</v>
      </c>
      <c r="B73" s="77">
        <f>'pas.apgr-cet'!B73</f>
        <v>160.73699999999999</v>
      </c>
      <c r="C73" s="18">
        <f>'pas.apgr-cet'!C73</f>
        <v>0.55892580203211606</v>
      </c>
      <c r="D73" s="137">
        <f>'pas.apgr-cet'!D73</f>
        <v>126.845</v>
      </c>
      <c r="E73" s="135">
        <f>'pas.apgr-cet'!E73</f>
        <v>0.44107419796788394</v>
      </c>
      <c r="F73" s="182">
        <f>'pas.apgr-cet'!F73</f>
        <v>287.58199999999999</v>
      </c>
      <c r="G73" s="108">
        <f>'pas.apgr-cet'!G73</f>
        <v>166.00299999999999</v>
      </c>
      <c r="H73" s="102">
        <f>'pas.apgr-cet'!H73</f>
        <v>0.54616670285778202</v>
      </c>
      <c r="I73" s="77">
        <f>'pas.apgr-cet'!I73</f>
        <v>137.93899999999999</v>
      </c>
      <c r="J73" s="18">
        <f>'pas.apgr-cet'!J73</f>
        <v>0.45383329714221787</v>
      </c>
      <c r="K73" s="183">
        <f>'pas.apgr-cet'!K73</f>
        <v>303.94200000000001</v>
      </c>
      <c r="L73" s="182">
        <f>'pas.apgr-cet'!L73</f>
        <v>591.524</v>
      </c>
      <c r="M73" s="150">
        <f>'pas.apgr-cet'!M73</f>
        <v>1.2053002532759811</v>
      </c>
    </row>
    <row r="74" spans="1:13">
      <c r="A74" s="167" t="s">
        <v>14</v>
      </c>
      <c r="B74" s="77">
        <f>'pas.apgr-cet'!B74</f>
        <v>206.602</v>
      </c>
      <c r="C74" s="18">
        <f>'pas.apgr-cet'!C74</f>
        <v>0.50141978574583657</v>
      </c>
      <c r="D74" s="138">
        <f>'pas.apgr-cet'!D74</f>
        <v>205.43199999999999</v>
      </c>
      <c r="E74" s="136">
        <f>'pas.apgr-cet'!E74</f>
        <v>0.49858021425416349</v>
      </c>
      <c r="F74" s="182">
        <f>'pas.apgr-cet'!F74</f>
        <v>412.03399999999999</v>
      </c>
      <c r="G74" s="111">
        <f>'pas.apgr-cet'!G74</f>
        <v>196.773</v>
      </c>
      <c r="H74" s="103">
        <f>'pas.apgr-cet'!H74</f>
        <v>0.48083248214957697</v>
      </c>
      <c r="I74" s="77">
        <f>'pas.apgr-cet'!I74</f>
        <v>212.46100000000001</v>
      </c>
      <c r="J74" s="18">
        <f>'pas.apgr-cet'!J74</f>
        <v>0.51916751785042292</v>
      </c>
      <c r="K74" s="184">
        <f>'pas.apgr-cet'!K74</f>
        <v>409.23400000000004</v>
      </c>
      <c r="L74" s="182">
        <f>'pas.apgr-cet'!L74</f>
        <v>821.26800000000003</v>
      </c>
      <c r="M74" s="151">
        <f>'pas.apgr-cet'!M74</f>
        <v>1.2803744145874518</v>
      </c>
    </row>
    <row r="75" spans="1:13">
      <c r="A75" s="167" t="s">
        <v>15</v>
      </c>
      <c r="B75" s="77">
        <f>'pas.apgr-cet'!B75</f>
        <v>226.61500000000001</v>
      </c>
      <c r="C75" s="18">
        <f>'pas.apgr-cet'!C75</f>
        <v>0.47748227996392778</v>
      </c>
      <c r="D75" s="138">
        <f>'pas.apgr-cet'!D75</f>
        <v>247.989</v>
      </c>
      <c r="E75" s="136">
        <f>'pas.apgr-cet'!E75</f>
        <v>0.52251772003607211</v>
      </c>
      <c r="F75" s="182">
        <f>'pas.apgr-cet'!F75</f>
        <v>474.60400000000004</v>
      </c>
      <c r="G75" s="111">
        <f>'pas.apgr-cet'!G75</f>
        <v>222.72300000000001</v>
      </c>
      <c r="H75" s="103">
        <f>'pas.apgr-cet'!H75</f>
        <v>0.46371159992088362</v>
      </c>
      <c r="I75" s="77">
        <f>'pas.apgr-cet'!I75</f>
        <v>257.58199999999999</v>
      </c>
      <c r="J75" s="18">
        <f>'pas.apgr-cet'!J75</f>
        <v>0.53628840007911638</v>
      </c>
      <c r="K75" s="184">
        <f>'pas.apgr-cet'!K75</f>
        <v>480.30500000000001</v>
      </c>
      <c r="L75" s="182">
        <f>'pas.apgr-cet'!L75</f>
        <v>954.90900000000011</v>
      </c>
      <c r="M75" s="151">
        <f>'pas.apgr-cet'!M75</f>
        <v>1.2911660949388228</v>
      </c>
    </row>
    <row r="76" spans="1:13">
      <c r="A76" s="167" t="s">
        <v>16</v>
      </c>
      <c r="B76" s="77">
        <f>'pas.apgr-cet'!B76</f>
        <v>199.76900000000001</v>
      </c>
      <c r="C76" s="18">
        <f>'pas.apgr-cet'!C76</f>
        <v>0.4951886371523474</v>
      </c>
      <c r="D76" s="146">
        <f>'pas.apgr-cet'!D76</f>
        <v>203.65100000000001</v>
      </c>
      <c r="E76" s="147">
        <f>'pas.apgr-cet'!E76</f>
        <v>0.5048113628476526</v>
      </c>
      <c r="F76" s="182">
        <f>'pas.apgr-cet'!F76</f>
        <v>403.42</v>
      </c>
      <c r="G76" s="148">
        <f>'pas.apgr-cet'!G76</f>
        <v>192.2</v>
      </c>
      <c r="H76" s="149">
        <f>'pas.apgr-cet'!H76</f>
        <v>0.49356212154673429</v>
      </c>
      <c r="I76" s="77">
        <f>'pas.apgr-cet'!I76</f>
        <v>197.214</v>
      </c>
      <c r="J76" s="18">
        <f>'pas.apgr-cet'!J76</f>
        <v>0.50643787845326571</v>
      </c>
      <c r="K76" s="187">
        <f>'pas.apgr-cet'!K76</f>
        <v>389.41399999999999</v>
      </c>
      <c r="L76" s="182">
        <f>'pas.apgr-cet'!L76</f>
        <v>792.83400000000006</v>
      </c>
      <c r="M76" s="152">
        <f>'pas.apgr-cet'!M76</f>
        <v>1.2724698948909188</v>
      </c>
    </row>
    <row r="77" spans="1:13" ht="14" thickBot="1">
      <c r="A77" s="168">
        <v>2007</v>
      </c>
      <c r="B77" s="130">
        <f>'pas.apgr-cet'!B77</f>
        <v>793.72299999999996</v>
      </c>
      <c r="C77" s="126">
        <f>'pas.apgr-cet'!C77</f>
        <v>0.50310780659719578</v>
      </c>
      <c r="D77" s="140">
        <f>'pas.apgr-cet'!D77</f>
        <v>783.91699999999992</v>
      </c>
      <c r="E77" s="141">
        <f>'pas.apgr-cet'!E77</f>
        <v>0.49689219340280416</v>
      </c>
      <c r="F77" s="142">
        <f>'pas.apgr-cet'!F77</f>
        <v>1577.6399999999999</v>
      </c>
      <c r="G77" s="125">
        <f>'pas.apgr-cet'!G77</f>
        <v>777.69900000000007</v>
      </c>
      <c r="H77" s="126">
        <f>'pas.apgr-cet'!H77</f>
        <v>0.49131433228356908</v>
      </c>
      <c r="I77" s="127">
        <f>'pas.apgr-cet'!I77</f>
        <v>805.19599999999991</v>
      </c>
      <c r="J77" s="126">
        <f>'pas.apgr-cet'!J77</f>
        <v>0.50868566771643087</v>
      </c>
      <c r="K77" s="142">
        <f>'pas.apgr-cet'!K77</f>
        <v>1582.895</v>
      </c>
      <c r="L77" s="132">
        <f>'pas.apgr-cet'!L77</f>
        <v>3160.5349999999999</v>
      </c>
      <c r="M77" s="133">
        <f>'pas.apgr-cet'!M77</f>
        <v>1.2668312734108669</v>
      </c>
    </row>
    <row r="78" spans="1:13">
      <c r="A78" s="167" t="s">
        <v>12</v>
      </c>
      <c r="B78" s="77">
        <f>'pas.apgr-cet'!B78</f>
        <v>179.73500000000001</v>
      </c>
      <c r="C78" s="18">
        <f>'pas.apgr-cet'!C78</f>
        <v>0.50865277129232644</v>
      </c>
      <c r="D78" s="137">
        <f>'pas.apgr-cet'!D78</f>
        <v>173.62</v>
      </c>
      <c r="E78" s="135">
        <f>'pas.apgr-cet'!E78</f>
        <v>0.49134722870767356</v>
      </c>
      <c r="F78" s="182">
        <f>'pas.apgr-cet'!F78</f>
        <v>353.35500000000002</v>
      </c>
      <c r="G78" s="111">
        <f>'pas.apgr-cet'!G78</f>
        <v>186.95099999999999</v>
      </c>
      <c r="H78" s="103">
        <f>'pas.apgr-cet'!H78</f>
        <v>0.50868528888380971</v>
      </c>
      <c r="I78" s="77">
        <f>'pas.apgr-cet'!I78</f>
        <v>180.56700000000001</v>
      </c>
      <c r="J78" s="18">
        <f>'pas.apgr-cet'!J78</f>
        <v>0.49131471111619018</v>
      </c>
      <c r="K78" s="183">
        <f>'pas.apgr-cet'!K78</f>
        <v>367.51800000000003</v>
      </c>
      <c r="L78" s="121">
        <f>'pas.apgr-cet'!L78</f>
        <v>720.87300000000005</v>
      </c>
      <c r="M78" s="150">
        <f>'pas.apgr-cet'!M78</f>
        <v>1.2186707555399274</v>
      </c>
    </row>
    <row r="79" spans="1:13">
      <c r="A79" s="167" t="s">
        <v>14</v>
      </c>
      <c r="B79" s="77">
        <f>'pas.apgr-cet'!B79</f>
        <v>212.422</v>
      </c>
      <c r="C79" s="18">
        <f>'pas.apgr-cet'!C79</f>
        <v>0.45163882841202885</v>
      </c>
      <c r="D79" s="138">
        <f>'pas.apgr-cet'!D79</f>
        <v>257.91399999999999</v>
      </c>
      <c r="E79" s="136">
        <f>'pas.apgr-cet'!E79</f>
        <v>0.54836117158797115</v>
      </c>
      <c r="F79" s="182">
        <f>'pas.apgr-cet'!F79</f>
        <v>470.33600000000001</v>
      </c>
      <c r="G79" s="111">
        <f>'pas.apgr-cet'!G79</f>
        <v>207.583</v>
      </c>
      <c r="H79" s="103">
        <f>'pas.apgr-cet'!H79</f>
        <v>0.44316233750984707</v>
      </c>
      <c r="I79" s="77">
        <f>'pas.apgr-cet'!I79</f>
        <v>260.83</v>
      </c>
      <c r="J79" s="18">
        <f>'pas.apgr-cet'!J79</f>
        <v>0.55683766249015287</v>
      </c>
      <c r="K79" s="184">
        <f>'pas.apgr-cet'!K79</f>
        <v>468.41300000000001</v>
      </c>
      <c r="L79" s="122">
        <f>'pas.apgr-cet'!L79</f>
        <v>938.74900000000002</v>
      </c>
      <c r="M79" s="151">
        <f>'pas.apgr-cet'!M79</f>
        <v>1.1430483106610754</v>
      </c>
    </row>
    <row r="80" spans="1:13">
      <c r="A80" s="167" t="s">
        <v>15</v>
      </c>
      <c r="B80" s="77">
        <f>'pas.apgr-cet'!B80</f>
        <v>214.49</v>
      </c>
      <c r="C80" s="18">
        <f>'pas.apgr-cet'!C80</f>
        <v>0.37670667495635618</v>
      </c>
      <c r="D80" s="138">
        <f>'pas.apgr-cet'!D80</f>
        <v>354.892</v>
      </c>
      <c r="E80" s="136">
        <f>'pas.apgr-cet'!E80</f>
        <v>0.62329332504364376</v>
      </c>
      <c r="F80" s="182">
        <f>'pas.apgr-cet'!F80</f>
        <v>569.38200000000006</v>
      </c>
      <c r="G80" s="111">
        <f>'pas.apgr-cet'!G80</f>
        <v>219.46799999999999</v>
      </c>
      <c r="H80" s="103">
        <f>'pas.apgr-cet'!H80</f>
        <v>0.3800028742448614</v>
      </c>
      <c r="I80" s="77">
        <f>'pas.apgr-cet'!I80</f>
        <v>358.07499999999999</v>
      </c>
      <c r="J80" s="18">
        <f>'pas.apgr-cet'!J80</f>
        <v>0.61999712575513855</v>
      </c>
      <c r="K80" s="184">
        <f>'pas.apgr-cet'!K80</f>
        <v>577.54300000000001</v>
      </c>
      <c r="L80" s="122">
        <f>'pas.apgr-cet'!L80</f>
        <v>1146.9250000000002</v>
      </c>
      <c r="M80" s="151">
        <f>'pas.apgr-cet'!M80</f>
        <v>1.2010830351373796</v>
      </c>
    </row>
    <row r="81" spans="1:13">
      <c r="A81" s="167" t="s">
        <v>16</v>
      </c>
      <c r="B81" s="77">
        <f>'pas.apgr-cet'!B81</f>
        <v>169.05199999999999</v>
      </c>
      <c r="C81" s="18">
        <f>'pas.apgr-cet'!C81</f>
        <v>0.37927421616467549</v>
      </c>
      <c r="D81" s="138">
        <f>'pas.apgr-cet'!D81</f>
        <v>276.673</v>
      </c>
      <c r="E81" s="136">
        <f>'pas.apgr-cet'!E81</f>
        <v>0.6207257838353244</v>
      </c>
      <c r="F81" s="182">
        <f>'pas.apgr-cet'!F81</f>
        <v>445.72500000000002</v>
      </c>
      <c r="G81" s="111">
        <f>'pas.apgr-cet'!G81</f>
        <v>165.84800000000001</v>
      </c>
      <c r="H81" s="103">
        <f>'pas.apgr-cet'!H81</f>
        <v>0.37793481257990053</v>
      </c>
      <c r="I81" s="77">
        <f>'pas.apgr-cet'!I81</f>
        <v>272.97899999999998</v>
      </c>
      <c r="J81" s="18">
        <f>'pas.apgr-cet'!J81</f>
        <v>0.62206518742009942</v>
      </c>
      <c r="K81" s="184">
        <f>'pas.apgr-cet'!K81</f>
        <v>438.827</v>
      </c>
      <c r="L81" s="122">
        <f>'pas.apgr-cet'!L81</f>
        <v>884.55200000000002</v>
      </c>
      <c r="M81" s="151">
        <f>'pas.apgr-cet'!M81</f>
        <v>1.1156837370748478</v>
      </c>
    </row>
    <row r="82" spans="1:13" ht="14" thickBot="1">
      <c r="A82" s="169">
        <v>2008</v>
      </c>
      <c r="B82" s="174">
        <f>'pas.apgr-cet'!B82</f>
        <v>775.69900000000007</v>
      </c>
      <c r="C82" s="171">
        <f>'pas.apgr-cet'!C82</f>
        <v>0.42185112230924771</v>
      </c>
      <c r="D82" s="178">
        <f>'pas.apgr-cet'!D82</f>
        <v>1063.0989999999999</v>
      </c>
      <c r="E82" s="175">
        <f>'pas.apgr-cet'!E82</f>
        <v>0.57814887769075229</v>
      </c>
      <c r="F82" s="185">
        <f>'pas.apgr-cet'!F82</f>
        <v>1838.798</v>
      </c>
      <c r="G82" s="164">
        <f>'pas.apgr-cet'!G82</f>
        <v>779.84999999999991</v>
      </c>
      <c r="H82" s="159">
        <f>'pas.apgr-cet'!H82</f>
        <v>0.42101688656433262</v>
      </c>
      <c r="I82" s="174">
        <f>'pas.apgr-cet'!I82</f>
        <v>1072.451</v>
      </c>
      <c r="J82" s="171">
        <f>'pas.apgr-cet'!J82</f>
        <v>0.57898311343566733</v>
      </c>
      <c r="K82" s="186">
        <f>'pas.apgr-cet'!K82</f>
        <v>1852.3010000000002</v>
      </c>
      <c r="L82" s="176">
        <f>'pas.apgr-cet'!L82</f>
        <v>3691.0990000000002</v>
      </c>
      <c r="M82" s="177">
        <f>'pas.apgr-cet'!M82</f>
        <v>1.1678715787042384</v>
      </c>
    </row>
    <row r="83" spans="1:13">
      <c r="A83" s="167" t="s">
        <v>12</v>
      </c>
      <c r="B83" s="77">
        <f>'pas.apgr-cet'!B83</f>
        <v>136.554</v>
      </c>
      <c r="C83" s="18">
        <f>'pas.apgr-cet'!C83</f>
        <v>0.3699507469237146</v>
      </c>
      <c r="D83" s="137">
        <f>'pas.apgr-cet'!D83</f>
        <v>232.56</v>
      </c>
      <c r="E83" s="135">
        <f>'pas.apgr-cet'!E83</f>
        <v>0.63004925307628534</v>
      </c>
      <c r="F83" s="182">
        <f>'pas.apgr-cet'!F83</f>
        <v>369.11400000000003</v>
      </c>
      <c r="G83" s="111">
        <f>'pas.apgr-cet'!G83</f>
        <v>144.46600000000001</v>
      </c>
      <c r="H83" s="103">
        <f>'pas.apgr-cet'!H83</f>
        <v>0.37359448863695138</v>
      </c>
      <c r="I83" s="77">
        <f>'pas.apgr-cet'!I83</f>
        <v>242.226</v>
      </c>
      <c r="J83" s="18">
        <f>'pas.apgr-cet'!J83</f>
        <v>0.62640551136304856</v>
      </c>
      <c r="K83" s="183">
        <f>'pas.apgr-cet'!K83</f>
        <v>386.69200000000001</v>
      </c>
      <c r="L83" s="121">
        <f>'pas.apgr-cet'!L83</f>
        <v>755.80600000000004</v>
      </c>
      <c r="M83" s="150">
        <f>'pas.apgr-cet'!M83</f>
        <v>1.0484592986559351</v>
      </c>
    </row>
    <row r="84" spans="1:13">
      <c r="A84" s="167" t="s">
        <v>14</v>
      </c>
      <c r="B84" s="77">
        <f>'pas.apgr-cet'!B84</f>
        <v>181.108</v>
      </c>
      <c r="C84" s="18">
        <f>'pas.apgr-cet'!C84</f>
        <v>0.34359259420870003</v>
      </c>
      <c r="D84" s="138">
        <f>'pas.apgr-cet'!D84</f>
        <v>345.99299999999999</v>
      </c>
      <c r="E84" s="136">
        <f>'pas.apgr-cet'!E84</f>
        <v>0.65640740579129997</v>
      </c>
      <c r="F84" s="182">
        <f>'pas.apgr-cet'!F84</f>
        <v>527.101</v>
      </c>
      <c r="G84" s="111">
        <f>'pas.apgr-cet'!G84</f>
        <v>183.352</v>
      </c>
      <c r="H84" s="103">
        <f>'pas.apgr-cet'!H84</f>
        <v>0.34198019949715375</v>
      </c>
      <c r="I84" s="77">
        <f>'pas.apgr-cet'!I84</f>
        <v>352.79599999999999</v>
      </c>
      <c r="J84" s="18">
        <f>'pas.apgr-cet'!J84</f>
        <v>0.65801980050284614</v>
      </c>
      <c r="K84" s="184">
        <f>'pas.apgr-cet'!K84</f>
        <v>536.14800000000002</v>
      </c>
      <c r="L84" s="122">
        <f>'pas.apgr-cet'!L84</f>
        <v>1063.249</v>
      </c>
      <c r="M84" s="151">
        <f>'pas.apgr-cet'!M84</f>
        <v>1.1326233103843519</v>
      </c>
    </row>
    <row r="85" spans="1:13">
      <c r="A85" s="167" t="s">
        <v>15</v>
      </c>
      <c r="B85" s="77">
        <f>'pas.apgr-cet'!B85</f>
        <v>183.57599999999999</v>
      </c>
      <c r="C85" s="18">
        <f>'pas.apgr-cet'!C85</f>
        <v>0.29867579514930043</v>
      </c>
      <c r="D85" s="138">
        <f>'pas.apgr-cet'!D85</f>
        <v>431.05700000000002</v>
      </c>
      <c r="E85" s="136">
        <f>'pas.apgr-cet'!E85</f>
        <v>0.70132420485069946</v>
      </c>
      <c r="F85" s="182">
        <f>'pas.apgr-cet'!F85</f>
        <v>614.63300000000004</v>
      </c>
      <c r="G85" s="111">
        <f>'pas.apgr-cet'!G85</f>
        <v>186.54</v>
      </c>
      <c r="H85" s="103">
        <f>'pas.apgr-cet'!H85</f>
        <v>0.29554964406975692</v>
      </c>
      <c r="I85" s="77">
        <f>'pas.apgr-cet'!I85</f>
        <v>444.62299999999999</v>
      </c>
      <c r="J85" s="18">
        <f>'pas.apgr-cet'!J85</f>
        <v>0.70445035593024308</v>
      </c>
      <c r="K85" s="184">
        <f>'pas.apgr-cet'!K85</f>
        <v>631.16300000000001</v>
      </c>
      <c r="L85" s="122">
        <f>'pas.apgr-cet'!L85</f>
        <v>1245.796</v>
      </c>
      <c r="M85" s="151">
        <f>'pas.apgr-cet'!M85</f>
        <v>1.0862052880528368</v>
      </c>
    </row>
    <row r="86" spans="1:13">
      <c r="A86" s="167" t="s">
        <v>16</v>
      </c>
      <c r="B86" s="77">
        <f>'pas.apgr-cet'!B86</f>
        <v>158.465</v>
      </c>
      <c r="C86" s="18">
        <f>'pas.apgr-cet'!C86</f>
        <v>0.31536390285840521</v>
      </c>
      <c r="D86" s="138">
        <f>'pas.apgr-cet'!D86</f>
        <v>344.01799999999997</v>
      </c>
      <c r="E86" s="136">
        <f>'pas.apgr-cet'!E86</f>
        <v>0.6846360971415949</v>
      </c>
      <c r="F86" s="182">
        <f>'pas.apgr-cet'!F86</f>
        <v>502.48299999999995</v>
      </c>
      <c r="G86" s="111">
        <f>'pas.apgr-cet'!G86</f>
        <v>156.49</v>
      </c>
      <c r="H86" s="103">
        <f>'pas.apgr-cet'!H86</f>
        <v>0.3146027208340621</v>
      </c>
      <c r="I86" s="77">
        <f>'pas.apgr-cet'!I86</f>
        <v>340.93099999999998</v>
      </c>
      <c r="J86" s="18">
        <f>'pas.apgr-cet'!J86</f>
        <v>0.68539727916593784</v>
      </c>
      <c r="K86" s="184">
        <f>'pas.apgr-cet'!K86</f>
        <v>497.42099999999999</v>
      </c>
      <c r="L86" s="122">
        <f>'pas.apgr-cet'!L86</f>
        <v>999.904</v>
      </c>
      <c r="M86" s="151">
        <f>'pas.apgr-cet'!M86</f>
        <v>1.1304072570069368</v>
      </c>
    </row>
    <row r="87" spans="1:13" ht="14" thickBot="1">
      <c r="A87" s="169">
        <v>2009</v>
      </c>
      <c r="B87" s="174">
        <f>'pas.apgr-cet'!B87</f>
        <v>659.70300000000009</v>
      </c>
      <c r="C87" s="171">
        <f>'pas.apgr-cet'!C87</f>
        <v>0.32766743272715715</v>
      </c>
      <c r="D87" s="178">
        <f>'pas.apgr-cet'!D87</f>
        <v>1353.6279999999999</v>
      </c>
      <c r="E87" s="175">
        <f>'pas.apgr-cet'!E87</f>
        <v>0.67233256727284274</v>
      </c>
      <c r="F87" s="185">
        <f>'pas.apgr-cet'!F87</f>
        <v>2013.3310000000001</v>
      </c>
      <c r="G87" s="164">
        <f>'pas.apgr-cet'!G87</f>
        <v>670.84799999999996</v>
      </c>
      <c r="H87" s="159">
        <f>'pas.apgr-cet'!H87</f>
        <v>0.3270157705086808</v>
      </c>
      <c r="I87" s="174">
        <f>'pas.apgr-cet'!I87</f>
        <v>1380.576</v>
      </c>
      <c r="J87" s="171">
        <f>'pas.apgr-cet'!J87</f>
        <v>0.6729842294913192</v>
      </c>
      <c r="K87" s="186">
        <f>'pas.apgr-cet'!K87</f>
        <v>2051.424</v>
      </c>
      <c r="L87" s="176">
        <f>'pas.apgr-cet'!L87</f>
        <v>4064.7550000000001</v>
      </c>
      <c r="M87" s="177">
        <f>'pas.apgr-cet'!M87</f>
        <v>1.1012316385986938</v>
      </c>
    </row>
    <row r="88" spans="1:13">
      <c r="A88" s="167" t="s">
        <v>12</v>
      </c>
      <c r="B88" s="77">
        <f>'pas.apgr-cet'!B88</f>
        <v>148.018</v>
      </c>
      <c r="C88" s="18">
        <f>'pas.apgr-cet'!C88</f>
        <v>0.33066377147656928</v>
      </c>
      <c r="D88" s="137">
        <f>'pas.apgr-cet'!D88</f>
        <v>299.62099999999998</v>
      </c>
      <c r="E88" s="135">
        <f>'pas.apgr-cet'!E88</f>
        <v>0.66933622852343067</v>
      </c>
      <c r="F88" s="182">
        <f>'pas.apgr-cet'!F88</f>
        <v>447.63900000000001</v>
      </c>
      <c r="G88" s="111">
        <f>'pas.apgr-cet'!G88</f>
        <v>157.12200000000001</v>
      </c>
      <c r="H88" s="103">
        <f>'pas.apgr-cet'!H88</f>
        <v>0.33663205119690115</v>
      </c>
      <c r="I88" s="77">
        <f>'pas.apgr-cet'!I88</f>
        <v>309.625</v>
      </c>
      <c r="J88" s="18">
        <f>'pas.apgr-cet'!J88</f>
        <v>0.66336794880309891</v>
      </c>
      <c r="K88" s="183">
        <f>'pas.apgr-cet'!K88</f>
        <v>466.74700000000001</v>
      </c>
      <c r="L88" s="121">
        <f>'pas.apgr-cet'!L88</f>
        <v>914.38599999999997</v>
      </c>
      <c r="M88" s="150">
        <f>'pas.apgr-cet'!M88</f>
        <v>1.2098157463687771</v>
      </c>
    </row>
    <row r="89" spans="1:13">
      <c r="A89" s="167" t="s">
        <v>14</v>
      </c>
      <c r="B89" s="77">
        <f>'pas.apgr-cet'!B89</f>
        <v>184.52500000000001</v>
      </c>
      <c r="C89" s="18">
        <f>'pas.apgr-cet'!C89</f>
        <v>0.31499497271266963</v>
      </c>
      <c r="D89" s="138">
        <f>'pas.apgr-cet'!D89</f>
        <v>401.27800000000002</v>
      </c>
      <c r="E89" s="136">
        <f>'pas.apgr-cet'!E89</f>
        <v>0.68500502728733037</v>
      </c>
      <c r="F89" s="182">
        <f>'pas.apgr-cet'!F89</f>
        <v>585.803</v>
      </c>
      <c r="G89" s="111">
        <f>'pas.apgr-cet'!G89</f>
        <v>185.49299999999999</v>
      </c>
      <c r="H89" s="103">
        <f>'pas.apgr-cet'!H89</f>
        <v>0.31204768201225358</v>
      </c>
      <c r="I89" s="77">
        <f>'pas.apgr-cet'!I89</f>
        <v>408.94499999999999</v>
      </c>
      <c r="J89" s="18">
        <f>'pas.apgr-cet'!J89</f>
        <v>0.68795231798774636</v>
      </c>
      <c r="K89" s="184">
        <f>'pas.apgr-cet'!K89</f>
        <v>594.43799999999999</v>
      </c>
      <c r="L89" s="122">
        <f>'pas.apgr-cet'!L89</f>
        <v>1180.241</v>
      </c>
      <c r="M89" s="151">
        <f>'pas.apgr-cet'!M89</f>
        <v>1.1100325511709863</v>
      </c>
    </row>
    <row r="90" spans="1:13">
      <c r="A90" s="167" t="s">
        <v>15</v>
      </c>
      <c r="B90" s="77">
        <f>'pas.apgr-cet'!B90</f>
        <v>231.16300000000001</v>
      </c>
      <c r="C90" s="18">
        <f>'pas.apgr-cet'!C90</f>
        <v>0.31263845798045425</v>
      </c>
      <c r="D90" s="138">
        <f>'pas.apgr-cet'!D90</f>
        <v>508.23099999999999</v>
      </c>
      <c r="E90" s="136">
        <f>'pas.apgr-cet'!E90</f>
        <v>0.68736154201954569</v>
      </c>
      <c r="F90" s="182">
        <f>'pas.apgr-cet'!F90</f>
        <v>739.39400000000001</v>
      </c>
      <c r="G90" s="111">
        <f>'pas.apgr-cet'!G90</f>
        <v>234.03800000000001</v>
      </c>
      <c r="H90" s="103">
        <f>'pas.apgr-cet'!H90</f>
        <v>0.31024545179780583</v>
      </c>
      <c r="I90" s="77">
        <f>'pas.apgr-cet'!I90</f>
        <v>520.32600000000002</v>
      </c>
      <c r="J90" s="18">
        <f>'pas.apgr-cet'!J90</f>
        <v>0.68975454820219417</v>
      </c>
      <c r="K90" s="184">
        <f>'pas.apgr-cet'!K90</f>
        <v>754.36400000000003</v>
      </c>
      <c r="L90" s="122">
        <f>'pas.apgr-cet'!L90</f>
        <v>1493.758</v>
      </c>
      <c r="M90" s="151">
        <f>'pas.apgr-cet'!M90</f>
        <v>1.1990390079916775</v>
      </c>
    </row>
    <row r="91" spans="1:13">
      <c r="A91" s="167" t="s">
        <v>16</v>
      </c>
      <c r="B91" s="77">
        <f>'pas.apgr-cet'!B91</f>
        <v>189.72800000000001</v>
      </c>
      <c r="C91" s="18">
        <f>'pas.apgr-cet'!C91</f>
        <v>0.35032636292295616</v>
      </c>
      <c r="D91" s="138">
        <f>'pas.apgr-cet'!D91</f>
        <v>351.84699999999998</v>
      </c>
      <c r="E91" s="136">
        <f>'pas.apgr-cet'!E91</f>
        <v>0.64967363707704373</v>
      </c>
      <c r="F91" s="182">
        <f>'pas.apgr-cet'!F91</f>
        <v>541.57500000000005</v>
      </c>
      <c r="G91" s="111">
        <f>'pas.apgr-cet'!G91</f>
        <v>188.38200000000001</v>
      </c>
      <c r="H91" s="103">
        <f>'pas.apgr-cet'!H91</f>
        <v>0.35298217869275439</v>
      </c>
      <c r="I91" s="77">
        <f>'pas.apgr-cet'!I91</f>
        <v>345.30500000000001</v>
      </c>
      <c r="J91" s="18">
        <f>'pas.apgr-cet'!J91</f>
        <v>0.64701782130724561</v>
      </c>
      <c r="K91" s="184">
        <f>'pas.apgr-cet'!K91</f>
        <v>533.68700000000001</v>
      </c>
      <c r="L91" s="122">
        <f>'pas.apgr-cet'!L91</f>
        <v>1075.2620000000002</v>
      </c>
      <c r="M91" s="151">
        <f>'pas.apgr-cet'!M91</f>
        <v>1.0753652350625662</v>
      </c>
    </row>
    <row r="92" spans="1:13" ht="14" thickBot="1">
      <c r="A92" s="169">
        <v>2010</v>
      </c>
      <c r="B92" s="174">
        <f>'pas.apgr-cet'!B92</f>
        <v>753.43399999999997</v>
      </c>
      <c r="C92" s="171">
        <f>'pas.apgr-cet'!C92</f>
        <v>0.32554027785039041</v>
      </c>
      <c r="D92" s="178">
        <f>'pas.apgr-cet'!D92</f>
        <v>1560.9770000000001</v>
      </c>
      <c r="E92" s="175">
        <f>'pas.apgr-cet'!E92</f>
        <v>0.67445972214960959</v>
      </c>
      <c r="F92" s="185">
        <f>'pas.apgr-cet'!F92</f>
        <v>2314.4110000000001</v>
      </c>
      <c r="G92" s="164">
        <f>'pas.apgr-cet'!G92</f>
        <v>765.03500000000008</v>
      </c>
      <c r="H92" s="159">
        <f>'pas.apgr-cet'!H92</f>
        <v>0.3256526802756301</v>
      </c>
      <c r="I92" s="174">
        <f>'pas.apgr-cet'!I92</f>
        <v>1584.201</v>
      </c>
      <c r="J92" s="171">
        <f>'pas.apgr-cet'!J92</f>
        <v>0.67434731972437001</v>
      </c>
      <c r="K92" s="186">
        <f>'pas.apgr-cet'!K92</f>
        <v>2349.2359999999999</v>
      </c>
      <c r="L92" s="176">
        <f>'pas.apgr-cet'!L92</f>
        <v>4663.6469999999999</v>
      </c>
      <c r="M92" s="177">
        <f>'pas.apgr-cet'!M92</f>
        <v>1.1473377854261819</v>
      </c>
    </row>
    <row r="93" spans="1:13">
      <c r="A93" s="167" t="s">
        <v>12</v>
      </c>
      <c r="B93" s="77">
        <f>'pas.apgr-cet'!B93</f>
        <v>160.57400000000001</v>
      </c>
      <c r="C93" s="18">
        <f>'pas.apgr-cet'!C93</f>
        <v>0.35055079880016243</v>
      </c>
      <c r="D93" s="137">
        <f>'pas.apgr-cet'!D93</f>
        <v>297.488</v>
      </c>
      <c r="E93" s="135">
        <f>'pas.apgr-cet'!E93</f>
        <v>0.64944920119983751</v>
      </c>
      <c r="F93" s="182">
        <f>'pas.apgr-cet'!F93</f>
        <v>458.06200000000001</v>
      </c>
      <c r="G93" s="111">
        <f>'pas.apgr-cet'!G93</f>
        <v>175.90299999999999</v>
      </c>
      <c r="H93" s="103">
        <f>'pas.apgr-cet'!H93</f>
        <v>0.36527136354575052</v>
      </c>
      <c r="I93" s="77">
        <f>'pas.apgr-cet'!I93</f>
        <v>305.66500000000002</v>
      </c>
      <c r="J93" s="18">
        <f>'pas.apgr-cet'!J93</f>
        <v>0.63472863645424948</v>
      </c>
      <c r="K93" s="183">
        <f>'pas.apgr-cet'!K93</f>
        <v>481.56799999999998</v>
      </c>
      <c r="L93" s="121">
        <f>'pas.apgr-cet'!L93</f>
        <v>939.63</v>
      </c>
      <c r="M93" s="150">
        <f>'pas.apgr-cet'!M93</f>
        <v>1.0276075967917269</v>
      </c>
    </row>
    <row r="94" spans="1:13">
      <c r="A94" s="167" t="s">
        <v>14</v>
      </c>
      <c r="B94" s="77">
        <f>'pas.apgr-cet'!B94</f>
        <v>216.08199999999999</v>
      </c>
      <c r="C94" s="18">
        <f>'pas.apgr-cet'!C94</f>
        <v>0.29826053108876233</v>
      </c>
      <c r="D94" s="138">
        <f>'pas.apgr-cet'!D94</f>
        <v>508.392</v>
      </c>
      <c r="E94" s="136">
        <f>'pas.apgr-cet'!E94</f>
        <v>0.70173946891123773</v>
      </c>
      <c r="F94" s="182">
        <f>'pas.apgr-cet'!F94</f>
        <v>724.47399999999993</v>
      </c>
      <c r="G94" s="111">
        <f>'pas.apgr-cet'!G94</f>
        <v>213.45099999999999</v>
      </c>
      <c r="H94" s="103">
        <f>'pas.apgr-cet'!H94</f>
        <v>0.29612863395786654</v>
      </c>
      <c r="I94" s="77">
        <f>'pas.apgr-cet'!I94</f>
        <v>507.35399999999998</v>
      </c>
      <c r="J94" s="18">
        <f>'pas.apgr-cet'!J94</f>
        <v>0.70387136604213352</v>
      </c>
      <c r="K94" s="184">
        <f>'pas.apgr-cet'!K94</f>
        <v>720.80499999999995</v>
      </c>
      <c r="L94" s="122">
        <f>'pas.apgr-cet'!L94</f>
        <v>1445.279</v>
      </c>
      <c r="M94" s="151">
        <f>'pas.apgr-cet'!M94</f>
        <v>1.2245626105176823</v>
      </c>
    </row>
    <row r="95" spans="1:13">
      <c r="A95" s="167" t="s">
        <v>15</v>
      </c>
      <c r="B95" s="77">
        <f>'pas.apgr-cet'!B95</f>
        <v>239.697</v>
      </c>
      <c r="C95" s="18">
        <f>'pas.apgr-cet'!C95</f>
        <v>0.30249113463989602</v>
      </c>
      <c r="D95" s="138">
        <f>'pas.apgr-cet'!D95</f>
        <v>552.71299999999997</v>
      </c>
      <c r="E95" s="136">
        <f>'pas.apgr-cet'!E95</f>
        <v>0.69750886536010392</v>
      </c>
      <c r="F95" s="182">
        <f>'pas.apgr-cet'!F95</f>
        <v>792.41</v>
      </c>
      <c r="G95" s="111">
        <f>'pas.apgr-cet'!G95</f>
        <v>246.625</v>
      </c>
      <c r="H95" s="103">
        <f>'pas.apgr-cet'!H95</f>
        <v>0.30616564539035268</v>
      </c>
      <c r="I95" s="77">
        <f>'pas.apgr-cet'!I95</f>
        <v>558.90300000000002</v>
      </c>
      <c r="J95" s="18">
        <f>'pas.apgr-cet'!J95</f>
        <v>0.69383435460964737</v>
      </c>
      <c r="K95" s="184">
        <f>'pas.apgr-cet'!K95</f>
        <v>805.52800000000002</v>
      </c>
      <c r="L95" s="122">
        <f>'pas.apgr-cet'!L95</f>
        <v>1597.9380000000001</v>
      </c>
      <c r="M95" s="151">
        <f>'pas.apgr-cet'!M95</f>
        <v>1.069743559532401</v>
      </c>
    </row>
    <row r="96" spans="1:13">
      <c r="A96" s="167" t="s">
        <v>16</v>
      </c>
      <c r="B96" s="77">
        <f>'pas.apgr-cet'!B96</f>
        <v>206.87799999999999</v>
      </c>
      <c r="C96" s="18">
        <f>'pas.apgr-cet'!C96</f>
        <v>0.36421541874262775</v>
      </c>
      <c r="D96" s="138">
        <f>'pas.apgr-cet'!D96</f>
        <v>361.13200000000001</v>
      </c>
      <c r="E96" s="136">
        <f>'pas.apgr-cet'!E96</f>
        <v>0.63578458125737225</v>
      </c>
      <c r="F96" s="182">
        <f>'pas.apgr-cet'!F96</f>
        <v>568.01</v>
      </c>
      <c r="G96" s="111">
        <f>'pas.apgr-cet'!G96</f>
        <v>200.1</v>
      </c>
      <c r="H96" s="103">
        <f>'pas.apgr-cet'!H96</f>
        <v>0.36056587760220987</v>
      </c>
      <c r="I96" s="77">
        <f>'pas.apgr-cet'!I96</f>
        <v>354.86099999999999</v>
      </c>
      <c r="J96" s="18">
        <f>'pas.apgr-cet'!J96</f>
        <v>0.63943412239779007</v>
      </c>
      <c r="K96" s="184">
        <f>'pas.apgr-cet'!K96</f>
        <v>554.96100000000001</v>
      </c>
      <c r="L96" s="122">
        <f>'pas.apgr-cet'!L96</f>
        <v>1122.971</v>
      </c>
      <c r="M96" s="151">
        <f>'pas.apgr-cet'!M96</f>
        <v>1.0443696513035892</v>
      </c>
    </row>
    <row r="97" spans="1:13" ht="14" thickBot="1">
      <c r="A97" s="169">
        <v>2011</v>
      </c>
      <c r="B97" s="174">
        <f>'pas.apgr-cet'!B97</f>
        <v>823.23099999999999</v>
      </c>
      <c r="C97" s="171">
        <f>'pas.apgr-cet'!C97</f>
        <v>0.32372994263369087</v>
      </c>
      <c r="D97" s="178">
        <f>'pas.apgr-cet'!D97</f>
        <v>1719.7249999999999</v>
      </c>
      <c r="E97" s="175">
        <f>'pas.apgr-cet'!E97</f>
        <v>0.67627005736630907</v>
      </c>
      <c r="F97" s="185">
        <f>'pas.apgr-cet'!F97</f>
        <v>2542.9560000000001</v>
      </c>
      <c r="G97" s="164">
        <f>'pas.apgr-cet'!G97</f>
        <v>836.07900000000006</v>
      </c>
      <c r="H97" s="159">
        <f>'pas.apgr-cet'!H97</f>
        <v>0.32622864594348039</v>
      </c>
      <c r="I97" s="174">
        <f>'pas.apgr-cet'!I97</f>
        <v>1726.7829999999999</v>
      </c>
      <c r="J97" s="171">
        <f>'pas.apgr-cet'!J97</f>
        <v>0.67377135405651956</v>
      </c>
      <c r="K97" s="186">
        <f>'pas.apgr-cet'!K97</f>
        <v>2562.8620000000001</v>
      </c>
      <c r="L97" s="176">
        <f>'pas.apgr-cet'!L97</f>
        <v>5105.8180000000002</v>
      </c>
      <c r="M97" s="177">
        <f>'pas.apgr-cet'!M97</f>
        <v>1.0948122788881749</v>
      </c>
    </row>
    <row r="98" spans="1:13">
      <c r="A98" s="190" t="s">
        <v>12</v>
      </c>
      <c r="B98" s="77">
        <f>'pas.apgr-cet'!B98</f>
        <v>165.49199999999999</v>
      </c>
      <c r="C98" s="18">
        <f>'pas.apgr-cet'!C98</f>
        <v>0.353903498360845</v>
      </c>
      <c r="D98" s="137">
        <f>'pas.apgr-cet'!D98</f>
        <v>302.12700000000001</v>
      </c>
      <c r="E98" s="135">
        <f>'pas.apgr-cet'!E98</f>
        <v>0.64609650163915489</v>
      </c>
      <c r="F98" s="182">
        <f>'pas.apgr-cet'!F98</f>
        <v>467.61900000000003</v>
      </c>
      <c r="G98" s="108">
        <f>'pas.apgr-cet'!G98</f>
        <v>173.88200000000001</v>
      </c>
      <c r="H98" s="102">
        <f>'pas.apgr-cet'!H98</f>
        <v>0.36099894325771437</v>
      </c>
      <c r="I98" s="77">
        <f>'pas.apgr-cet'!I98</f>
        <v>307.78699999999998</v>
      </c>
      <c r="J98" s="18">
        <f>'pas.apgr-cet'!J98</f>
        <v>0.63900105674228569</v>
      </c>
      <c r="K98" s="183">
        <f>'pas.apgr-cet'!K98</f>
        <v>481.66899999999998</v>
      </c>
      <c r="L98" s="121">
        <f>'pas.apgr-cet'!L98</f>
        <v>949.28800000000001</v>
      </c>
      <c r="M98" s="150">
        <f>'pas.apgr-cet'!M98</f>
        <v>1.0102785138831243</v>
      </c>
    </row>
    <row r="99" spans="1:13">
      <c r="A99" s="190" t="s">
        <v>14</v>
      </c>
      <c r="B99" s="77">
        <f>'pas.apgr-cet'!B99</f>
        <v>218.65700000000001</v>
      </c>
      <c r="C99" s="18">
        <f>'pas.apgr-cet'!C99</f>
        <v>0.33612648342864171</v>
      </c>
      <c r="D99" s="138">
        <f>'pas.apgr-cet'!D99</f>
        <v>431.863</v>
      </c>
      <c r="E99" s="136">
        <f>'pas.apgr-cet'!E99</f>
        <v>0.66387351657135829</v>
      </c>
      <c r="F99" s="182">
        <f>'pas.apgr-cet'!F99</f>
        <v>650.52</v>
      </c>
      <c r="G99" s="111">
        <f>'pas.apgr-cet'!G99</f>
        <v>213.07499999999999</v>
      </c>
      <c r="H99" s="103">
        <f>'pas.apgr-cet'!H99</f>
        <v>0.33220765492499893</v>
      </c>
      <c r="I99" s="77">
        <f>'pas.apgr-cet'!I99</f>
        <v>428.31599999999997</v>
      </c>
      <c r="J99" s="18">
        <f>'pas.apgr-cet'!J99</f>
        <v>0.66779234507500107</v>
      </c>
      <c r="K99" s="184">
        <f>'pas.apgr-cet'!K99</f>
        <v>641.39099999999996</v>
      </c>
      <c r="L99" s="122">
        <f>'pas.apgr-cet'!L99</f>
        <v>1291.9110000000001</v>
      </c>
      <c r="M99" s="151">
        <f>'pas.apgr-cet'!M99</f>
        <v>0.89388346471511737</v>
      </c>
    </row>
    <row r="100" spans="1:13">
      <c r="A100" s="190" t="s">
        <v>15</v>
      </c>
      <c r="B100" s="77">
        <f>'pas.apgr-cet'!B100</f>
        <v>240.87799999999999</v>
      </c>
      <c r="C100" s="18">
        <f>'pas.apgr-cet'!C100</f>
        <v>0.33431040273579432</v>
      </c>
      <c r="D100" s="138">
        <f>'pas.apgr-cet'!D100</f>
        <v>479.64400000000001</v>
      </c>
      <c r="E100" s="136">
        <f>'pas.apgr-cet'!E100</f>
        <v>0.66568959726420573</v>
      </c>
      <c r="F100" s="182">
        <f>'pas.apgr-cet'!F100</f>
        <v>720.52199999999993</v>
      </c>
      <c r="G100" s="111">
        <f>'pas.apgr-cet'!G100</f>
        <v>247.69399999999999</v>
      </c>
      <c r="H100" s="103">
        <f>'pas.apgr-cet'!H100</f>
        <v>0.33716010933127155</v>
      </c>
      <c r="I100" s="77">
        <f>'pas.apgr-cet'!I100</f>
        <v>486.95400000000001</v>
      </c>
      <c r="J100" s="18">
        <f>'pas.apgr-cet'!J100</f>
        <v>0.66283989066872839</v>
      </c>
      <c r="K100" s="184">
        <f>'pas.apgr-cet'!K100</f>
        <v>734.64800000000002</v>
      </c>
      <c r="L100" s="122">
        <f>'pas.apgr-cet'!L100</f>
        <v>1455.17</v>
      </c>
      <c r="M100" s="151">
        <f>'pas.apgr-cet'!M100</f>
        <v>0.91065485644624511</v>
      </c>
    </row>
    <row r="101" spans="1:13">
      <c r="A101" s="190" t="s">
        <v>16</v>
      </c>
      <c r="B101" s="77">
        <f>'pas.apgr-cet'!B101</f>
        <v>217.12299999999999</v>
      </c>
      <c r="C101" s="18">
        <f>'pas.apgr-cet'!C101</f>
        <v>0.40081705590353345</v>
      </c>
      <c r="D101" s="138">
        <f>'pas.apgr-cet'!D101</f>
        <v>324.57799999999997</v>
      </c>
      <c r="E101" s="136">
        <f>'pas.apgr-cet'!E101</f>
        <v>0.59918294409646644</v>
      </c>
      <c r="F101" s="182">
        <f>'pas.apgr-cet'!F101</f>
        <v>541.70100000000002</v>
      </c>
      <c r="G101" s="111">
        <f>'pas.apgr-cet'!G101</f>
        <v>208.25899999999999</v>
      </c>
      <c r="H101" s="103">
        <f>'pas.apgr-cet'!H101</f>
        <v>0.3972399454474359</v>
      </c>
      <c r="I101" s="77">
        <f>'pas.apgr-cet'!I101</f>
        <v>316.00599999999997</v>
      </c>
      <c r="J101" s="18">
        <f>'pas.apgr-cet'!J101</f>
        <v>0.60276005455256398</v>
      </c>
      <c r="K101" s="184">
        <f>'pas.apgr-cet'!K101</f>
        <v>524.26499999999999</v>
      </c>
      <c r="L101" s="122">
        <f>'pas.apgr-cet'!L101</f>
        <v>1065.9659999999999</v>
      </c>
      <c r="M101" s="151">
        <f>'pas.apgr-cet'!M101</f>
        <v>0.94923733560350165</v>
      </c>
    </row>
    <row r="102" spans="1:13" ht="14" thickBot="1">
      <c r="A102" s="191">
        <v>2012</v>
      </c>
      <c r="B102" s="174">
        <f>'pas.apgr-cet'!B102</f>
        <v>842.15000000000009</v>
      </c>
      <c r="C102" s="171">
        <f>'pas.apgr-cet'!C102</f>
        <v>0.35379072594840622</v>
      </c>
      <c r="D102" s="178">
        <f>'pas.apgr-cet'!D102</f>
        <v>1538.212</v>
      </c>
      <c r="E102" s="175">
        <f>'pas.apgr-cet'!E102</f>
        <v>0.64620927405159378</v>
      </c>
      <c r="F102" s="185">
        <f>'pas.apgr-cet'!F102</f>
        <v>2380.3620000000001</v>
      </c>
      <c r="G102" s="164">
        <f>'pas.apgr-cet'!G102</f>
        <v>842.91</v>
      </c>
      <c r="H102" s="159">
        <f>'pas.apgr-cet'!H102</f>
        <v>0.35387050986724028</v>
      </c>
      <c r="I102" s="174">
        <f>'pas.apgr-cet'!I102</f>
        <v>1539.0630000000001</v>
      </c>
      <c r="J102" s="171">
        <f>'pas.apgr-cet'!J102</f>
        <v>0.64612949013275978</v>
      </c>
      <c r="K102" s="186">
        <f>'pas.apgr-cet'!K102</f>
        <v>2381.973</v>
      </c>
      <c r="L102" s="176">
        <f>'pas.apgr-cet'!L102</f>
        <v>4762.335</v>
      </c>
      <c r="M102" s="177">
        <f>'pas.apgr-cet'!M102</f>
        <v>0.93272713598487056</v>
      </c>
    </row>
    <row r="103" spans="1:13">
      <c r="A103" s="190" t="s">
        <v>12</v>
      </c>
      <c r="B103" s="77">
        <f>'pas.apgr-cet'!B103</f>
        <v>189.03399999999999</v>
      </c>
      <c r="C103" s="18">
        <f>'pas.apgr-cet'!C103</f>
        <v>0.40463296330703336</v>
      </c>
      <c r="D103" s="137">
        <f>'pas.apgr-cet'!D103</f>
        <v>278.14</v>
      </c>
      <c r="E103" s="135">
        <f>'pas.apgr-cet'!E103</f>
        <v>0.59536703669296664</v>
      </c>
      <c r="F103" s="182">
        <f>'pas.apgr-cet'!F103</f>
        <v>467.17399999999998</v>
      </c>
      <c r="G103" s="108">
        <f>'pas.apgr-cet'!G103</f>
        <v>196.36199999999999</v>
      </c>
      <c r="H103" s="102">
        <f>'pas.apgr-cet'!H103</f>
        <v>0.40778344253273385</v>
      </c>
      <c r="I103" s="77">
        <f>'pas.apgr-cet'!I103</f>
        <v>285.173</v>
      </c>
      <c r="J103" s="18">
        <f>'pas.apgr-cet'!J103</f>
        <v>0.5922165574672662</v>
      </c>
      <c r="K103" s="183">
        <f>'pas.apgr-cet'!K103</f>
        <v>481.53499999999997</v>
      </c>
      <c r="L103" s="121">
        <f>'pas.apgr-cet'!L103</f>
        <v>948.70899999999995</v>
      </c>
      <c r="M103" s="150">
        <f>'pas.apgr-cet'!M103</f>
        <v>0.99939006918869711</v>
      </c>
    </row>
    <row r="104" spans="1:13">
      <c r="A104" s="190" t="s">
        <v>14</v>
      </c>
      <c r="B104" s="77">
        <f>'pas.apgr-cet'!B104</f>
        <v>239.18199999999999</v>
      </c>
      <c r="C104" s="18">
        <f>'pas.apgr-cet'!C104</f>
        <v>0.35888425411877678</v>
      </c>
      <c r="D104" s="138">
        <f>'pas.apgr-cet'!D104</f>
        <v>427.27800000000002</v>
      </c>
      <c r="E104" s="136">
        <f>'pas.apgr-cet'!E104</f>
        <v>0.64111574588122322</v>
      </c>
      <c r="F104" s="182">
        <f>'pas.apgr-cet'!F104</f>
        <v>666.46</v>
      </c>
      <c r="G104" s="111">
        <f>'pas.apgr-cet'!G104</f>
        <v>228.65700000000001</v>
      </c>
      <c r="H104" s="103">
        <f>'pas.apgr-cet'!H104</f>
        <v>0.34898969317625084</v>
      </c>
      <c r="I104" s="77">
        <f>'pas.apgr-cet'!I104</f>
        <v>426.54</v>
      </c>
      <c r="J104" s="18">
        <f>'pas.apgr-cet'!J104</f>
        <v>0.65101030682374927</v>
      </c>
      <c r="K104" s="184">
        <f>'pas.apgr-cet'!K104</f>
        <v>655.197</v>
      </c>
      <c r="L104" s="122">
        <f>'pas.apgr-cet'!L104</f>
        <v>1321.6570000000002</v>
      </c>
      <c r="M104" s="151">
        <f>'pas.apgr-cet'!M104</f>
        <v>1.0230248058883313</v>
      </c>
    </row>
    <row r="105" spans="1:13">
      <c r="A105" s="190" t="s">
        <v>15</v>
      </c>
      <c r="B105" s="77">
        <f>'pas.apgr-cet'!B105</f>
        <v>258.64499999999998</v>
      </c>
      <c r="C105" s="18">
        <f>'pas.apgr-cet'!C105</f>
        <v>0.36086861282297766</v>
      </c>
      <c r="D105" s="138">
        <f>'pas.apgr-cet'!D105</f>
        <v>458.084</v>
      </c>
      <c r="E105" s="136">
        <f>'pas.apgr-cet'!E105</f>
        <v>0.63913138717702223</v>
      </c>
      <c r="F105" s="182">
        <f>'pas.apgr-cet'!F105</f>
        <v>716.72900000000004</v>
      </c>
      <c r="G105" s="111">
        <f>'pas.apgr-cet'!G105</f>
        <v>264.96699999999998</v>
      </c>
      <c r="H105" s="103">
        <f>'pas.apgr-cet'!H105</f>
        <v>0.36175883108673595</v>
      </c>
      <c r="I105" s="77">
        <f>'pas.apgr-cet'!I105</f>
        <v>467.47399999999999</v>
      </c>
      <c r="J105" s="18">
        <f>'pas.apgr-cet'!J105</f>
        <v>0.63824116891326399</v>
      </c>
      <c r="K105" s="184">
        <f>'pas.apgr-cet'!K105</f>
        <v>732.44100000000003</v>
      </c>
      <c r="L105" s="122">
        <f>'pas.apgr-cet'!L105</f>
        <v>1449.17</v>
      </c>
      <c r="M105" s="151">
        <f>'pas.apgr-cet'!M105</f>
        <v>0.99587677041170453</v>
      </c>
    </row>
    <row r="106" spans="1:13">
      <c r="A106" s="190" t="s">
        <v>16</v>
      </c>
      <c r="B106" s="77">
        <f>'pas.apgr-cet'!B106</f>
        <v>233.673</v>
      </c>
      <c r="C106" s="18">
        <f>'pas.apgr-cet'!C106</f>
        <v>0.43014689639938147</v>
      </c>
      <c r="D106" s="138">
        <f>'pas.apgr-cet'!D106</f>
        <v>309.56700000000001</v>
      </c>
      <c r="E106" s="136">
        <f>'pas.apgr-cet'!E106</f>
        <v>0.56985310360061847</v>
      </c>
      <c r="F106" s="182">
        <f>'pas.apgr-cet'!F106</f>
        <v>543.24</v>
      </c>
      <c r="G106" s="111">
        <f>'pas.apgr-cet'!G106</f>
        <v>224.09399999999999</v>
      </c>
      <c r="H106" s="103">
        <f>'pas.apgr-cet'!H106</f>
        <v>0.42493552791262135</v>
      </c>
      <c r="I106" s="77">
        <f>'pas.apgr-cet'!I106</f>
        <v>303.26600000000002</v>
      </c>
      <c r="J106" s="18">
        <f>'pas.apgr-cet'!J106</f>
        <v>0.57506447208737865</v>
      </c>
      <c r="K106" s="184">
        <f>'pas.apgr-cet'!K106</f>
        <v>527.36</v>
      </c>
      <c r="L106" s="122">
        <f>'pas.apgr-cet'!L106</f>
        <v>1070.5999999999999</v>
      </c>
      <c r="M106" s="151">
        <f>'pas.apgr-cet'!M106</f>
        <v>1.004347230587092</v>
      </c>
    </row>
    <row r="107" spans="1:13" ht="14" thickBot="1">
      <c r="A107" s="191">
        <v>2013</v>
      </c>
      <c r="B107" s="174">
        <f>'pas.apgr-cet'!B107</f>
        <v>920.53399999999999</v>
      </c>
      <c r="C107" s="171">
        <f>'pas.apgr-cet'!C107</f>
        <v>0.38458090167834846</v>
      </c>
      <c r="D107" s="178">
        <f>'pas.apgr-cet'!D107</f>
        <v>1473.069</v>
      </c>
      <c r="E107" s="175">
        <f>'pas.apgr-cet'!E107</f>
        <v>0.61541909832165143</v>
      </c>
      <c r="F107" s="185">
        <f>'pas.apgr-cet'!F107</f>
        <v>2393.6030000000001</v>
      </c>
      <c r="G107" s="164">
        <f>'pas.apgr-cet'!G107</f>
        <v>914.07999999999993</v>
      </c>
      <c r="H107" s="159">
        <f>'pas.apgr-cet'!H107</f>
        <v>0.38141765625593305</v>
      </c>
      <c r="I107" s="174">
        <f>'pas.apgr-cet'!I107</f>
        <v>1482.453</v>
      </c>
      <c r="J107" s="171">
        <f>'pas.apgr-cet'!J107</f>
        <v>0.61858234374406695</v>
      </c>
      <c r="K107" s="186">
        <f>'pas.apgr-cet'!K107</f>
        <v>2396.5329999999999</v>
      </c>
      <c r="L107" s="176">
        <f>'pas.apgr-cet'!L107</f>
        <v>4790.1360000000004</v>
      </c>
      <c r="M107" s="177">
        <f>'pas.apgr-cet'!M107</f>
        <v>1.0058376825653803</v>
      </c>
    </row>
    <row r="108" spans="1:13">
      <c r="A108" s="190" t="s">
        <v>12</v>
      </c>
      <c r="B108" s="77">
        <f>'pas.apgr-cet'!B108</f>
        <v>196.63499999999999</v>
      </c>
      <c r="C108" s="18">
        <f>'pas.apgr-cet'!C108</f>
        <v>0.43595041780383065</v>
      </c>
      <c r="D108" s="137">
        <f>'pas.apgr-cet'!D108</f>
        <v>254.41399999999999</v>
      </c>
      <c r="E108" s="135">
        <f>'pas.apgr-cet'!E108</f>
        <v>0.56404958219616941</v>
      </c>
      <c r="F108" s="182">
        <f>'pas.apgr-cet'!F108</f>
        <v>451.04899999999998</v>
      </c>
      <c r="G108" s="108">
        <f>'pas.apgr-cet'!G108</f>
        <v>204.26499999999999</v>
      </c>
      <c r="H108" s="102">
        <f>'pas.apgr-cet'!H108</f>
        <v>0.43838676931067266</v>
      </c>
      <c r="I108" s="77">
        <f>'pas.apgr-cet'!I108</f>
        <v>261.68200000000002</v>
      </c>
      <c r="J108" s="18">
        <f>'pas.apgr-cet'!J108</f>
        <v>0.56161323068932734</v>
      </c>
      <c r="K108" s="183">
        <f>'pas.apgr-cet'!K108</f>
        <v>465.947</v>
      </c>
      <c r="L108" s="121">
        <f>'pas.apgr-cet'!L108</f>
        <v>916.99599999999998</v>
      </c>
      <c r="M108" s="150">
        <f>'pas.apgr-cet'!M108</f>
        <v>0.96657246848085143</v>
      </c>
    </row>
    <row r="109" spans="1:13">
      <c r="A109" s="190" t="s">
        <v>14</v>
      </c>
      <c r="B109" s="77">
        <f>'pas.apgr-cet'!B109</f>
        <v>259.57600000000002</v>
      </c>
      <c r="C109" s="18">
        <f>'pas.apgr-cet'!C109</f>
        <v>0.39152974679439317</v>
      </c>
      <c r="D109" s="138">
        <f>'pas.apgr-cet'!D109</f>
        <v>403.40300000000002</v>
      </c>
      <c r="E109" s="136">
        <f>'pas.apgr-cet'!E109</f>
        <v>0.60847025320560677</v>
      </c>
      <c r="F109" s="182">
        <f>'pas.apgr-cet'!F109</f>
        <v>662.97900000000004</v>
      </c>
      <c r="G109" s="111">
        <f>'pas.apgr-cet'!G109</f>
        <v>244.852</v>
      </c>
      <c r="H109" s="103">
        <f>'pas.apgr-cet'!H109</f>
        <v>0.3768130662345317</v>
      </c>
      <c r="I109" s="77">
        <f>'pas.apgr-cet'!I109</f>
        <v>404.94499999999999</v>
      </c>
      <c r="J109" s="18">
        <f>'pas.apgr-cet'!J109</f>
        <v>0.6231869337654683</v>
      </c>
      <c r="K109" s="184">
        <f>'pas.apgr-cet'!K109</f>
        <v>649.79700000000003</v>
      </c>
      <c r="L109" s="122">
        <f>'pas.apgr-cet'!L109</f>
        <v>1312.7760000000001</v>
      </c>
      <c r="M109" s="151">
        <f>'pas.apgr-cet'!M109</f>
        <v>0.99328040482515501</v>
      </c>
    </row>
    <row r="110" spans="1:13">
      <c r="A110" s="190" t="s">
        <v>15</v>
      </c>
      <c r="B110" s="77">
        <f>'pas.apgr-cet'!B110</f>
        <v>297.48099999999999</v>
      </c>
      <c r="C110" s="18">
        <f>'pas.apgr-cet'!C110</f>
        <v>0.40642867779965264</v>
      </c>
      <c r="D110" s="138">
        <f>'pas.apgr-cet'!D110</f>
        <v>434.45800000000003</v>
      </c>
      <c r="E110" s="136">
        <f>'pas.apgr-cet'!E110</f>
        <v>0.59357132220034725</v>
      </c>
      <c r="F110" s="182">
        <f>'pas.apgr-cet'!F110</f>
        <v>731.93900000000008</v>
      </c>
      <c r="G110" s="111">
        <f>'pas.apgr-cet'!G110</f>
        <v>298.923</v>
      </c>
      <c r="H110" s="103">
        <f>'pas.apgr-cet'!H110</f>
        <v>0.40348599111022326</v>
      </c>
      <c r="I110" s="77">
        <f>'pas.apgr-cet'!I110</f>
        <v>441.928</v>
      </c>
      <c r="J110" s="18">
        <f>'pas.apgr-cet'!J110</f>
        <v>0.59651400888977679</v>
      </c>
      <c r="K110" s="184">
        <f>'pas.apgr-cet'!K110</f>
        <v>740.851</v>
      </c>
      <c r="L110" s="122">
        <f>'pas.apgr-cet'!L110</f>
        <v>1472.79</v>
      </c>
      <c r="M110" s="151">
        <f>'pas.apgr-cet'!M110</f>
        <v>1.0162989849362047</v>
      </c>
    </row>
    <row r="111" spans="1:13">
      <c r="A111" s="190" t="s">
        <v>16</v>
      </c>
      <c r="B111" s="77">
        <f>'pas.apgr-cet'!B111</f>
        <v>271.23399999999998</v>
      </c>
      <c r="C111" s="18">
        <f>'pas.apgr-cet'!C111</f>
        <v>0.48185626423447397</v>
      </c>
      <c r="D111" s="138">
        <f>'pas.apgr-cet'!D111</f>
        <v>291.66000000000003</v>
      </c>
      <c r="E111" s="136">
        <f>'pas.apgr-cet'!E111</f>
        <v>0.51814373576552608</v>
      </c>
      <c r="F111" s="182">
        <f>'pas.apgr-cet'!F111</f>
        <v>562.89400000000001</v>
      </c>
      <c r="G111" s="111">
        <f>'pas.apgr-cet'!G111</f>
        <v>260.649</v>
      </c>
      <c r="H111" s="103">
        <f>'pas.apgr-cet'!H111</f>
        <v>0.4769484696052832</v>
      </c>
      <c r="I111" s="77">
        <f>'pas.apgr-cet'!I111</f>
        <v>285.84399999999999</v>
      </c>
      <c r="J111" s="18">
        <f>'pas.apgr-cet'!J111</f>
        <v>0.52305153039471686</v>
      </c>
      <c r="K111" s="184">
        <f>'pas.apgr-cet'!K111</f>
        <v>546.49299999999994</v>
      </c>
      <c r="L111" s="122">
        <f>'pas.apgr-cet'!L111</f>
        <v>1109.3869999999999</v>
      </c>
      <c r="M111" s="151">
        <f>'pas.apgr-cet'!M111</f>
        <v>1.0362292172613488</v>
      </c>
    </row>
    <row r="112" spans="1:13" ht="14" thickBot="1">
      <c r="A112" s="191">
        <v>2014</v>
      </c>
      <c r="B112" s="174">
        <f>'pas.apgr-cet'!B112</f>
        <v>1024.9259999999999</v>
      </c>
      <c r="C112" s="171">
        <f>'pas.apgr-cet'!C112</f>
        <v>0.42548158652574808</v>
      </c>
      <c r="D112" s="178">
        <f>'pas.apgr-cet'!D112</f>
        <v>1383.9350000000002</v>
      </c>
      <c r="E112" s="175">
        <f>'pas.apgr-cet'!E112</f>
        <v>0.57451841347425203</v>
      </c>
      <c r="F112" s="185">
        <f>'pas.apgr-cet'!F112</f>
        <v>2408.8609999999999</v>
      </c>
      <c r="G112" s="164">
        <f>'pas.apgr-cet'!G112</f>
        <v>1008.689</v>
      </c>
      <c r="H112" s="159">
        <f>'pas.apgr-cet'!H112</f>
        <v>0.41974700884861471</v>
      </c>
      <c r="I112" s="174">
        <f>'pas.apgr-cet'!I112</f>
        <v>1394.3989999999999</v>
      </c>
      <c r="J112" s="171">
        <f>'pas.apgr-cet'!J112</f>
        <v>0.58025299115138518</v>
      </c>
      <c r="K112" s="186">
        <f>'pas.apgr-cet'!K112</f>
        <v>2403.0880000000002</v>
      </c>
      <c r="L112" s="176">
        <f>'pas.apgr-cet'!L112</f>
        <v>4811.9490000000005</v>
      </c>
      <c r="M112" s="177">
        <f>'pas.apgr-cet'!M112</f>
        <v>1.0045537329211529</v>
      </c>
    </row>
    <row r="113" spans="1:13">
      <c r="A113" s="190" t="s">
        <v>12</v>
      </c>
      <c r="B113" s="77">
        <f>'pas.apgr-cet'!B113</f>
        <v>252.03700000000001</v>
      </c>
      <c r="C113" s="18">
        <f>'pas.apgr-cet'!C113</f>
        <v>0.51549742289127054</v>
      </c>
      <c r="D113" s="137">
        <f>'pas.apgr-cet'!D113</f>
        <v>236.88300000000001</v>
      </c>
      <c r="E113" s="135">
        <f>'pas.apgr-cet'!E113</f>
        <v>0.48450257710872946</v>
      </c>
      <c r="F113" s="182">
        <f>'pas.apgr-cet'!F113</f>
        <v>488.92</v>
      </c>
      <c r="G113" s="108">
        <f>'pas.apgr-cet'!G113</f>
        <v>257.54000000000002</v>
      </c>
      <c r="H113" s="102">
        <f>'pas.apgr-cet'!H113</f>
        <v>0.51709667704045781</v>
      </c>
      <c r="I113" s="77">
        <f>'pas.apgr-cet'!I113</f>
        <v>240.51</v>
      </c>
      <c r="J113" s="18">
        <f>'pas.apgr-cet'!J113</f>
        <v>0.48290332295954219</v>
      </c>
      <c r="K113" s="183">
        <f>'pas.apgr-cet'!K113</f>
        <v>498.05</v>
      </c>
      <c r="L113" s="121">
        <f>'pas.apgr-cet'!L113</f>
        <v>986.97</v>
      </c>
      <c r="M113" s="150">
        <f>'pas.apgr-cet'!M113</f>
        <v>1.076307857395234</v>
      </c>
    </row>
    <row r="114" spans="1:13">
      <c r="A114" s="190" t="s">
        <v>14</v>
      </c>
      <c r="B114" s="77">
        <f>'pas.apgr-cet'!B114</f>
        <v>336.16199999999998</v>
      </c>
      <c r="C114" s="18">
        <f>'pas.apgr-cet'!C114</f>
        <v>0.48122412519540303</v>
      </c>
      <c r="D114" s="138">
        <f>'pas.apgr-cet'!D114</f>
        <v>362.39400000000001</v>
      </c>
      <c r="E114" s="136">
        <f>'pas.apgr-cet'!E114</f>
        <v>0.51877587480459686</v>
      </c>
      <c r="F114" s="182">
        <f>'pas.apgr-cet'!F114</f>
        <v>698.55600000000004</v>
      </c>
      <c r="G114" s="111">
        <f>'pas.apgr-cet'!G114</f>
        <v>325.71600000000001</v>
      </c>
      <c r="H114" s="103">
        <f>'pas.apgr-cet'!H114</f>
        <v>0.4711365303084874</v>
      </c>
      <c r="I114" s="77">
        <f>'pas.apgr-cet'!I114</f>
        <v>365.625</v>
      </c>
      <c r="J114" s="18">
        <f>'pas.apgr-cet'!J114</f>
        <v>0.52886346969151254</v>
      </c>
      <c r="K114" s="184">
        <f>'pas.apgr-cet'!K114</f>
        <v>691.34100000000001</v>
      </c>
      <c r="L114" s="122">
        <f>'pas.apgr-cet'!L114</f>
        <v>1389.8969999999999</v>
      </c>
      <c r="M114" s="151">
        <f>'pas.apgr-cet'!M114</f>
        <v>1.0587465035923873</v>
      </c>
    </row>
    <row r="115" spans="1:13">
      <c r="A115" s="190" t="s">
        <v>15</v>
      </c>
      <c r="B115" s="77">
        <f>'pas.apgr-cet'!B115</f>
        <v>362.214</v>
      </c>
      <c r="C115" s="18">
        <f>'pas.apgr-cet'!C115</f>
        <v>0.46345358094258365</v>
      </c>
      <c r="D115" s="138">
        <f>'pas.apgr-cet'!D115</f>
        <v>419.34</v>
      </c>
      <c r="E115" s="136">
        <f>'pas.apgr-cet'!E115</f>
        <v>0.5365464190574164</v>
      </c>
      <c r="F115" s="182">
        <f>'pas.apgr-cet'!F115</f>
        <v>781.55399999999997</v>
      </c>
      <c r="G115" s="111">
        <f>'pas.apgr-cet'!G115</f>
        <v>366.31200000000001</v>
      </c>
      <c r="H115" s="103">
        <f>'pas.apgr-cet'!H115</f>
        <v>0.46352003016640875</v>
      </c>
      <c r="I115" s="77">
        <f>'pas.apgr-cet'!I115</f>
        <v>423.971</v>
      </c>
      <c r="J115" s="18">
        <f>'pas.apgr-cet'!J115</f>
        <v>0.53647996983359125</v>
      </c>
      <c r="K115" s="184">
        <f>'pas.apgr-cet'!K115</f>
        <v>790.28300000000002</v>
      </c>
      <c r="L115" s="122">
        <f>'pas.apgr-cet'!L115</f>
        <v>1571.837</v>
      </c>
      <c r="M115" s="151">
        <f>'pas.apgr-cet'!M115</f>
        <v>1.0672512713964653</v>
      </c>
    </row>
    <row r="116" spans="1:13">
      <c r="A116" s="190" t="s">
        <v>16</v>
      </c>
      <c r="B116" s="77">
        <f>'pas.apgr-cet'!B116</f>
        <v>324.37900000000002</v>
      </c>
      <c r="C116" s="18">
        <f>'pas.apgr-cet'!C116</f>
        <v>0.5271223981396771</v>
      </c>
      <c r="D116" s="138">
        <f>'pas.apgr-cet'!D116</f>
        <v>290.99799999999999</v>
      </c>
      <c r="E116" s="136">
        <f>'pas.apgr-cet'!E116</f>
        <v>0.47287760186032302</v>
      </c>
      <c r="F116" s="182">
        <f>'pas.apgr-cet'!F116</f>
        <v>615.37699999999995</v>
      </c>
      <c r="G116" s="111">
        <f>'pas.apgr-cet'!G116</f>
        <v>312.44799999999998</v>
      </c>
      <c r="H116" s="103">
        <f>'pas.apgr-cet'!H116</f>
        <v>0.52364591957471196</v>
      </c>
      <c r="I116" s="77">
        <f>'pas.apgr-cet'!I116</f>
        <v>284.23</v>
      </c>
      <c r="J116" s="18">
        <f>'pas.apgr-cet'!J116</f>
        <v>0.47635408042528804</v>
      </c>
      <c r="K116" s="184">
        <f>'pas.apgr-cet'!K116</f>
        <v>596.678</v>
      </c>
      <c r="L116" s="122">
        <f>'pas.apgr-cet'!L116</f>
        <v>1212.0549999999998</v>
      </c>
      <c r="M116" s="151">
        <f>'pas.apgr-cet'!M116</f>
        <v>1.0925448017689048</v>
      </c>
    </row>
    <row r="117" spans="1:13" ht="14" thickBot="1">
      <c r="A117" s="191">
        <v>2015</v>
      </c>
      <c r="B117" s="174">
        <f>'pas.apgr-cet'!B117</f>
        <v>1274.7919999999999</v>
      </c>
      <c r="C117" s="171">
        <f>'pas.apgr-cet'!C117</f>
        <v>0.49326286455655005</v>
      </c>
      <c r="D117" s="178">
        <f>'pas.apgr-cet'!D117</f>
        <v>1309.615</v>
      </c>
      <c r="E117" s="175">
        <f>'pas.apgr-cet'!E117</f>
        <v>0.50673713544344989</v>
      </c>
      <c r="F117" s="185">
        <f>'pas.apgr-cet'!F117</f>
        <v>2584.4070000000002</v>
      </c>
      <c r="G117" s="164">
        <f>'pas.apgr-cet'!G117</f>
        <v>1262.0160000000001</v>
      </c>
      <c r="H117" s="159">
        <f>'pas.apgr-cet'!H117</f>
        <v>0.48984610798524431</v>
      </c>
      <c r="I117" s="174">
        <f>'pas.apgr-cet'!I117</f>
        <v>1314.336</v>
      </c>
      <c r="J117" s="171">
        <f>'pas.apgr-cet'!J117</f>
        <v>0.51015389201475581</v>
      </c>
      <c r="K117" s="186">
        <f>'pas.apgr-cet'!K117</f>
        <v>2576.3519999999999</v>
      </c>
      <c r="L117" s="176">
        <f>'pas.apgr-cet'!L117</f>
        <v>5160.759</v>
      </c>
      <c r="M117" s="177">
        <f>'pas.apgr-cet'!M117</f>
        <v>1.0724882994395826</v>
      </c>
    </row>
    <row r="118" spans="1:13">
      <c r="A118" s="190" t="s">
        <v>12</v>
      </c>
      <c r="B118" s="77">
        <f>'pas.apgr-cet'!B118</f>
        <v>295.49700000000001</v>
      </c>
      <c r="C118" s="18">
        <f>'pas.apgr-cet'!C118</f>
        <v>0.53820080648980229</v>
      </c>
      <c r="D118" s="137">
        <f>'pas.apgr-cet'!D118</f>
        <v>253.54900000000001</v>
      </c>
      <c r="E118" s="135">
        <f>'pas.apgr-cet'!E118</f>
        <v>0.46179919351019766</v>
      </c>
      <c r="F118" s="182">
        <f>'pas.apgr-cet'!F118</f>
        <v>549.04600000000005</v>
      </c>
      <c r="G118" s="108">
        <f>'pas.apgr-cet'!G118</f>
        <v>295.702</v>
      </c>
      <c r="H118" s="102">
        <f>'pas.apgr-cet'!H118</f>
        <v>0.53221335905890488</v>
      </c>
      <c r="I118" s="77">
        <f>'pas.apgr-cet'!I118</f>
        <v>259.90600000000001</v>
      </c>
      <c r="J118" s="18">
        <f>'pas.apgr-cet'!J118</f>
        <v>0.46778664094109523</v>
      </c>
      <c r="K118" s="183">
        <f>'pas.apgr-cet'!K118</f>
        <v>555.60799999999995</v>
      </c>
      <c r="L118" s="121">
        <f>'pas.apgr-cet'!L118</f>
        <v>1104.654</v>
      </c>
      <c r="M118" s="150">
        <f>'pas.apgr-cet'!M118</f>
        <v>1.119237666798383</v>
      </c>
    </row>
    <row r="119" spans="1:13">
      <c r="A119" s="190" t="s">
        <v>14</v>
      </c>
      <c r="B119" s="77">
        <f>'pas.apgr-cet'!B119</f>
        <v>329.69299999999998</v>
      </c>
      <c r="C119" s="18">
        <f>'pas.apgr-cet'!C119</f>
        <v>0.4623863118403983</v>
      </c>
      <c r="D119" s="138">
        <f>'pas.apgr-cet'!D119</f>
        <v>383.33199999999999</v>
      </c>
      <c r="E119" s="136">
        <f>'pas.apgr-cet'!E119</f>
        <v>0.53761368815960175</v>
      </c>
      <c r="F119" s="182">
        <f>'pas.apgr-cet'!F119</f>
        <v>713.02499999999998</v>
      </c>
      <c r="G119" s="111">
        <f>'pas.apgr-cet'!G119</f>
        <v>319.00099999999998</v>
      </c>
      <c r="H119" s="103">
        <f>'pas.apgr-cet'!H119</f>
        <v>0.4504544068141253</v>
      </c>
      <c r="I119" s="77">
        <f>'pas.apgr-cet'!I119</f>
        <v>389.17500000000001</v>
      </c>
      <c r="J119" s="18">
        <f>'pas.apgr-cet'!J119</f>
        <v>0.54954559318587481</v>
      </c>
      <c r="K119" s="184">
        <f>'pas.apgr-cet'!K119</f>
        <v>708.17599999999993</v>
      </c>
      <c r="L119" s="122">
        <f>'pas.apgr-cet'!L119</f>
        <v>1421.201</v>
      </c>
      <c r="M119" s="151">
        <f>'pas.apgr-cet'!M119</f>
        <v>1.0225225322451952</v>
      </c>
    </row>
    <row r="120" spans="1:13">
      <c r="A120" s="190" t="s">
        <v>15</v>
      </c>
      <c r="B120" s="77">
        <f>'pas.apgr-cet'!B120</f>
        <v>352.48500000000001</v>
      </c>
      <c r="C120" s="18">
        <f>'pas.apgr-cet'!C120</f>
        <v>0.43834057714189784</v>
      </c>
      <c r="D120" s="138">
        <f>'pas.apgr-cet'!D120</f>
        <v>451.65</v>
      </c>
      <c r="E120" s="136">
        <f>'pas.apgr-cet'!E120</f>
        <v>0.56165942285810211</v>
      </c>
      <c r="F120" s="182">
        <f>'pas.apgr-cet'!F120</f>
        <v>804.13499999999999</v>
      </c>
      <c r="G120" s="111">
        <f>'pas.apgr-cet'!G120</f>
        <v>351.43799999999999</v>
      </c>
      <c r="H120" s="103">
        <f>'pas.apgr-cet'!H120</f>
        <v>0.43612306920998778</v>
      </c>
      <c r="I120" s="77">
        <f>'pas.apgr-cet'!I120</f>
        <v>454.38499999999999</v>
      </c>
      <c r="J120" s="18">
        <f>'pas.apgr-cet'!J120</f>
        <v>0.56387693079001222</v>
      </c>
      <c r="K120" s="184">
        <f>'pas.apgr-cet'!K120</f>
        <v>805.82299999999998</v>
      </c>
      <c r="L120" s="122">
        <f>'pas.apgr-cet'!L120</f>
        <v>1609.9580000000001</v>
      </c>
      <c r="M120" s="151">
        <f>'pas.apgr-cet'!M120</f>
        <v>1.0242525147327617</v>
      </c>
    </row>
    <row r="121" spans="1:13">
      <c r="A121" s="190" t="s">
        <v>16</v>
      </c>
      <c r="B121" s="77">
        <f>'pas.apgr-cet'!B121</f>
        <v>314.82</v>
      </c>
      <c r="C121" s="18">
        <f>'pas.apgr-cet'!C121</f>
        <v>0.49003569188239265</v>
      </c>
      <c r="D121" s="138">
        <f>'pas.apgr-cet'!D121</f>
        <v>327.62299999999999</v>
      </c>
      <c r="E121" s="136">
        <f>'pas.apgr-cet'!E121</f>
        <v>0.50996430811760729</v>
      </c>
      <c r="F121" s="182">
        <f>'pas.apgr-cet'!F121</f>
        <v>642.44299999999998</v>
      </c>
      <c r="G121" s="111">
        <f>'pas.apgr-cet'!G121</f>
        <v>301.08600000000001</v>
      </c>
      <c r="H121" s="103">
        <f>'pas.apgr-cet'!H121</f>
        <v>0.48370881014309519</v>
      </c>
      <c r="I121" s="77">
        <f>'pas.apgr-cet'!I121</f>
        <v>321.36700000000002</v>
      </c>
      <c r="J121" s="18">
        <f>'pas.apgr-cet'!J121</f>
        <v>0.51629118985690492</v>
      </c>
      <c r="K121" s="184">
        <f>'pas.apgr-cet'!K121</f>
        <v>622.45299999999997</v>
      </c>
      <c r="L121" s="122">
        <f>'pas.apgr-cet'!L121</f>
        <v>1264.896</v>
      </c>
      <c r="M121" s="151">
        <f>'pas.apgr-cet'!M121</f>
        <v>1.0435962064427771</v>
      </c>
    </row>
    <row r="122" spans="1:13" ht="14" thickBot="1">
      <c r="A122" s="191">
        <v>2016</v>
      </c>
      <c r="B122" s="174">
        <f>'pas.apgr-cet'!B122</f>
        <v>1292.4950000000001</v>
      </c>
      <c r="C122" s="171">
        <f>'pas.apgr-cet'!C122</f>
        <v>0.47717330669274605</v>
      </c>
      <c r="D122" s="178">
        <f>'pas.apgr-cet'!D122</f>
        <v>1416.154</v>
      </c>
      <c r="E122" s="175">
        <f>'pas.apgr-cet'!E122</f>
        <v>0.52282669330725384</v>
      </c>
      <c r="F122" s="185">
        <f>'pas.apgr-cet'!F122</f>
        <v>2708.6490000000003</v>
      </c>
      <c r="G122" s="164">
        <f>'pas.apgr-cet'!G122</f>
        <v>1267.2269999999999</v>
      </c>
      <c r="H122" s="159">
        <f>'pas.apgr-cet'!H122</f>
        <v>0.47072762122686712</v>
      </c>
      <c r="I122" s="174">
        <f>'pas.apgr-cet'!I122</f>
        <v>1424.8329999999999</v>
      </c>
      <c r="J122" s="171">
        <f>'pas.apgr-cet'!J122</f>
        <v>0.52927237877313282</v>
      </c>
      <c r="K122" s="186">
        <f>'pas.apgr-cet'!K122</f>
        <v>2692.06</v>
      </c>
      <c r="L122" s="176">
        <f>'pas.apgr-cet'!L122</f>
        <v>5400.7090000000007</v>
      </c>
      <c r="M122" s="177">
        <f>'pas.apgr-cet'!M122</f>
        <v>1.0464950988798354</v>
      </c>
    </row>
    <row r="123" spans="1:13">
      <c r="A123" s="190" t="s">
        <v>12</v>
      </c>
      <c r="B123" s="77">
        <f>'pas.apgr-cet'!B123</f>
        <v>278.46699999999998</v>
      </c>
      <c r="C123" s="18">
        <f>'pas.apgr-cet'!C123</f>
        <v>0.49760282478909684</v>
      </c>
      <c r="D123" s="137">
        <f>'pas.apgr-cet'!D123</f>
        <v>281.14999999999998</v>
      </c>
      <c r="E123" s="135">
        <f>'pas.apgr-cet'!E123</f>
        <v>0.50239717521090321</v>
      </c>
      <c r="F123" s="182">
        <f>'pas.apgr-cet'!F123</f>
        <v>559.61699999999996</v>
      </c>
      <c r="G123" s="108">
        <f>'pas.apgr-cet'!G123</f>
        <v>283.15300000000002</v>
      </c>
      <c r="H123" s="102">
        <f>'pas.apgr-cet'!H123</f>
        <v>0.4939812214108017</v>
      </c>
      <c r="I123" s="77">
        <f>'pas.apgr-cet'!I123</f>
        <v>290.053</v>
      </c>
      <c r="J123" s="18">
        <f>'pas.apgr-cet'!J123</f>
        <v>0.5060187785891983</v>
      </c>
      <c r="K123" s="183">
        <f>'pas.apgr-cet'!K123</f>
        <v>573.20600000000002</v>
      </c>
      <c r="L123" s="121">
        <f>'pas.apgr-cet'!L123</f>
        <v>1132.8229999999999</v>
      </c>
      <c r="M123" s="150">
        <f>'pas.apgr-cet'!M123</f>
        <v>1.0255002923992489</v>
      </c>
    </row>
    <row r="124" spans="1:13">
      <c r="A124" s="190" t="s">
        <v>14</v>
      </c>
      <c r="B124" s="77">
        <f>'pas.apgr-cet'!B124</f>
        <v>347.08499999999998</v>
      </c>
      <c r="C124" s="18">
        <f>'pas.apgr-cet'!C124</f>
        <v>0.42708166705631906</v>
      </c>
      <c r="D124" s="138">
        <f>'pas.apgr-cet'!D124</f>
        <v>465.60500000000002</v>
      </c>
      <c r="E124" s="136">
        <f>'pas.apgr-cet'!E124</f>
        <v>0.57291833294368089</v>
      </c>
      <c r="F124" s="182">
        <f>'pas.apgr-cet'!F124</f>
        <v>812.69</v>
      </c>
      <c r="G124" s="111">
        <f>'pas.apgr-cet'!G124</f>
        <v>330.35199999999998</v>
      </c>
      <c r="H124" s="103">
        <f>'pas.apgr-cet'!H124</f>
        <v>0.41261815783688721</v>
      </c>
      <c r="I124" s="77">
        <f>'pas.apgr-cet'!I124</f>
        <v>470.27199999999999</v>
      </c>
      <c r="J124" s="18">
        <f>'pas.apgr-cet'!J124</f>
        <v>0.58738184216311273</v>
      </c>
      <c r="K124" s="184">
        <f>'pas.apgr-cet'!K124</f>
        <v>800.62400000000002</v>
      </c>
      <c r="L124" s="122">
        <f>'pas.apgr-cet'!L124</f>
        <v>1613.3140000000001</v>
      </c>
      <c r="M124" s="151">
        <f>'pas.apgr-cet'!M124</f>
        <v>1.1351765162000309</v>
      </c>
    </row>
    <row r="125" spans="1:13">
      <c r="A125" s="190" t="s">
        <v>15</v>
      </c>
      <c r="B125" s="77">
        <f>'pas.apgr-cet'!B125</f>
        <v>386.66399999999999</v>
      </c>
      <c r="C125" s="18">
        <f>'pas.apgr-cet'!C125</f>
        <v>0.41685020779766813</v>
      </c>
      <c r="D125" s="138">
        <f>'pas.apgr-cet'!D125</f>
        <v>540.92100000000005</v>
      </c>
      <c r="E125" s="136">
        <f>'pas.apgr-cet'!E125</f>
        <v>0.58314979220233187</v>
      </c>
      <c r="F125" s="182">
        <f>'pas.apgr-cet'!F125</f>
        <v>927.58500000000004</v>
      </c>
      <c r="G125" s="111">
        <f>'pas.apgr-cet'!G125</f>
        <v>387.79199999999997</v>
      </c>
      <c r="H125" s="103">
        <f>'pas.apgr-cet'!H125</f>
        <v>0.41588325000482596</v>
      </c>
      <c r="I125" s="77">
        <f>'pas.apgr-cet'!I125</f>
        <v>544.66200000000003</v>
      </c>
      <c r="J125" s="18">
        <f>'pas.apgr-cet'!J125</f>
        <v>0.58411674999517404</v>
      </c>
      <c r="K125" s="184">
        <f>'pas.apgr-cet'!K125</f>
        <v>932.45399999999995</v>
      </c>
      <c r="L125" s="122">
        <f>'pas.apgr-cet'!L125</f>
        <v>1860.039</v>
      </c>
      <c r="M125" s="151">
        <f>'pas.apgr-cet'!M125</f>
        <v>1.1553338658524011</v>
      </c>
    </row>
    <row r="126" spans="1:13">
      <c r="A126" s="190" t="s">
        <v>16</v>
      </c>
      <c r="B126" s="77">
        <f>'pas.apgr-cet'!B126</f>
        <v>343.70400000000001</v>
      </c>
      <c r="C126" s="18">
        <f>'pas.apgr-cet'!C126</f>
        <v>0.45637469825445687</v>
      </c>
      <c r="D126" s="138">
        <f>'pas.apgr-cet'!D126</f>
        <v>409.41399999999999</v>
      </c>
      <c r="E126" s="136">
        <f>'pas.apgr-cet'!E126</f>
        <v>0.54362530174554324</v>
      </c>
      <c r="F126" s="182">
        <f>'pas.apgr-cet'!F126</f>
        <v>753.11799999999994</v>
      </c>
      <c r="G126" s="111">
        <f>'pas.apgr-cet'!G126</f>
        <v>335.495</v>
      </c>
      <c r="H126" s="103">
        <f>'pas.apgr-cet'!H126</f>
        <v>0.45501582746302177</v>
      </c>
      <c r="I126" s="77">
        <f>'pas.apgr-cet'!I126</f>
        <v>401.83100000000002</v>
      </c>
      <c r="J126" s="18">
        <f>'pas.apgr-cet'!J126</f>
        <v>0.54498417253697817</v>
      </c>
      <c r="K126" s="184">
        <f>'pas.apgr-cet'!K126</f>
        <v>737.32600000000002</v>
      </c>
      <c r="L126" s="122">
        <f>'pas.apgr-cet'!L126</f>
        <v>1490.444</v>
      </c>
      <c r="M126" s="151">
        <f>'pas.apgr-cet'!M126</f>
        <v>1.1783134739931187</v>
      </c>
    </row>
    <row r="127" spans="1:13" ht="14" thickBot="1">
      <c r="A127" s="191">
        <v>2017</v>
      </c>
      <c r="B127" s="174">
        <f>'pas.apgr-cet'!B127</f>
        <v>1355.9199999999998</v>
      </c>
      <c r="C127" s="171">
        <f>'pas.apgr-cet'!C127</f>
        <v>0.44412563339130889</v>
      </c>
      <c r="D127" s="178">
        <f>'pas.apgr-cet'!D127</f>
        <v>1697.09</v>
      </c>
      <c r="E127" s="175">
        <f>'pas.apgr-cet'!E127</f>
        <v>0.55587436660869116</v>
      </c>
      <c r="F127" s="185">
        <f>'pas.apgr-cet'!F127</f>
        <v>3053.0099999999998</v>
      </c>
      <c r="G127" s="164">
        <f>'pas.apgr-cet'!G127</f>
        <v>1336.7919999999999</v>
      </c>
      <c r="H127" s="159">
        <f>'pas.apgr-cet'!H127</f>
        <v>0.43921264550977296</v>
      </c>
      <c r="I127" s="174">
        <f>'pas.apgr-cet'!I127</f>
        <v>1706.8180000000002</v>
      </c>
      <c r="J127" s="171">
        <f>'pas.apgr-cet'!J127</f>
        <v>0.56078735449022721</v>
      </c>
      <c r="K127" s="186">
        <f>'pas.apgr-cet'!K127</f>
        <v>3043.6099999999997</v>
      </c>
      <c r="L127" s="176">
        <f>'pas.apgr-cet'!L127</f>
        <v>6096.619999999999</v>
      </c>
      <c r="M127" s="177">
        <f>'pas.apgr-cet'!M127</f>
        <v>1.1288554891589231</v>
      </c>
    </row>
    <row r="128" spans="1:13">
      <c r="A128" s="190" t="s">
        <v>12</v>
      </c>
      <c r="B128" s="77">
        <f>'pas.apgr-cet'!B128</f>
        <v>316.06400000000002</v>
      </c>
      <c r="C128" s="18">
        <f>'pas.apgr-cet'!C128</f>
        <v>0.47125410213706248</v>
      </c>
      <c r="D128" s="137">
        <f>'pas.apgr-cet'!D128</f>
        <v>354.62299999999999</v>
      </c>
      <c r="E128" s="135">
        <f>'pas.apgr-cet'!E128</f>
        <v>0.52874589786293757</v>
      </c>
      <c r="F128" s="182">
        <f>'pas.apgr-cet'!F128</f>
        <v>670.68700000000001</v>
      </c>
      <c r="G128" s="108">
        <f>'pas.apgr-cet'!G128</f>
        <v>322.24900000000002</v>
      </c>
      <c r="H128" s="102">
        <f>'pas.apgr-cet'!H128</f>
        <v>0.47244767506641411</v>
      </c>
      <c r="I128" s="77">
        <f>'pas.apgr-cet'!I128</f>
        <v>359.83499999999998</v>
      </c>
      <c r="J128" s="18">
        <f>'pas.apgr-cet'!J128</f>
        <v>0.52755232493358584</v>
      </c>
      <c r="K128" s="183">
        <f>'pas.apgr-cet'!K128</f>
        <v>682.08400000000006</v>
      </c>
      <c r="L128" s="121">
        <f>'pas.apgr-cet'!L128</f>
        <v>1352.7710000000002</v>
      </c>
      <c r="M128" s="150">
        <f>'pas.apgr-cet'!M128</f>
        <v>1.1941591934485796</v>
      </c>
    </row>
    <row r="129" spans="1:13">
      <c r="A129" s="190" t="s">
        <v>14</v>
      </c>
      <c r="B129" s="77">
        <v>393.06700000000001</v>
      </c>
      <c r="C129" s="18">
        <f>'pas.apgr-cet'!C129</f>
        <v>0.41543045209730195</v>
      </c>
      <c r="D129" s="138">
        <v>553.101</v>
      </c>
      <c r="E129" s="136">
        <f>'pas.apgr-cet'!E129</f>
        <v>0.58456954790269799</v>
      </c>
      <c r="F129" s="182">
        <f>'pas.apgr-cet'!F129</f>
        <v>946.16800000000001</v>
      </c>
      <c r="G129" s="111">
        <f>'pas.apgr-cet'!G129</f>
        <v>390.07299999999998</v>
      </c>
      <c r="H129" s="103">
        <f>'pas.apgr-cet'!H129</f>
        <v>0.41157273661531057</v>
      </c>
      <c r="I129" s="77">
        <f>'pas.apgr-cet'!I129</f>
        <v>557.68899999999996</v>
      </c>
      <c r="J129" s="18">
        <f>'pas.apgr-cet'!J129</f>
        <v>0.58842726338468943</v>
      </c>
      <c r="K129" s="184">
        <f>'pas.apgr-cet'!K129</f>
        <v>947.76199999999994</v>
      </c>
      <c r="L129" s="122">
        <f>'pas.apgr-cet'!L129</f>
        <v>1893.9299999999998</v>
      </c>
      <c r="M129" s="151">
        <f>'pas.apgr-cet'!M129</f>
        <v>1.1739376215665394</v>
      </c>
    </row>
    <row r="130" spans="1:13">
      <c r="A130" s="190" t="s">
        <v>15</v>
      </c>
      <c r="B130" s="77">
        <f>'pas.apgr-cet'!B130</f>
        <v>431.89</v>
      </c>
      <c r="C130" s="18">
        <f>'pas.apgr-cet'!C130</f>
        <v>0.40744724006830252</v>
      </c>
      <c r="D130" s="138">
        <f>'pas.apgr-cet'!D130</f>
        <v>628.1</v>
      </c>
      <c r="E130" s="136">
        <f>'pas.apgr-cet'!E130</f>
        <v>0.59255275993169754</v>
      </c>
      <c r="F130" s="182">
        <f>'pas.apgr-cet'!F130</f>
        <v>1059.99</v>
      </c>
      <c r="G130" s="111">
        <f>'pas.apgr-cet'!G130</f>
        <v>441.03300000000002</v>
      </c>
      <c r="H130" s="103">
        <f>'pas.apgr-cet'!H130</f>
        <v>0.41016672355250339</v>
      </c>
      <c r="I130" s="77">
        <f>'pas.apgr-cet'!I130</f>
        <v>634.22</v>
      </c>
      <c r="J130" s="18">
        <f>'pas.apgr-cet'!J130</f>
        <v>0.5898332764474965</v>
      </c>
      <c r="K130" s="184">
        <f>'pas.apgr-cet'!K130</f>
        <v>1075.2530000000002</v>
      </c>
      <c r="L130" s="122">
        <f>'pas.apgr-cet'!L130</f>
        <v>2135.2430000000004</v>
      </c>
      <c r="M130" s="151">
        <f>'pas.apgr-cet'!M130</f>
        <v>1.1479560374809348</v>
      </c>
    </row>
    <row r="131" spans="1:13">
      <c r="A131" s="190" t="s">
        <v>16</v>
      </c>
      <c r="B131" s="77">
        <f>'pas.apgr-cet'!B131</f>
        <v>373.23200000000003</v>
      </c>
      <c r="C131" s="18">
        <f>'pas.apgr-cet'!C131</f>
        <v>0.44174538378961847</v>
      </c>
      <c r="D131" s="138">
        <f>'pas.apgr-cet'!D131</f>
        <v>471.67099999999999</v>
      </c>
      <c r="E131" s="136">
        <f>'pas.apgr-cet'!E131</f>
        <v>0.55825461621038153</v>
      </c>
      <c r="F131" s="182">
        <f>'pas.apgr-cet'!F131</f>
        <v>844.90300000000002</v>
      </c>
      <c r="G131" s="111">
        <f>'pas.apgr-cet'!G131</f>
        <v>365.4</v>
      </c>
      <c r="H131" s="103">
        <f>'pas.apgr-cet'!H131</f>
        <v>0.44083210377289062</v>
      </c>
      <c r="I131" s="77">
        <f>'pas.apgr-cet'!I131</f>
        <v>463.48700000000002</v>
      </c>
      <c r="J131" s="18">
        <f>'pas.apgr-cet'!J131</f>
        <v>0.55916789622710938</v>
      </c>
      <c r="K131" s="184">
        <f>'pas.apgr-cet'!K131</f>
        <v>828.88699999999994</v>
      </c>
      <c r="L131" s="122">
        <f>'pas.apgr-cet'!L131</f>
        <v>1673.79</v>
      </c>
      <c r="M131" s="151">
        <f>'pas.apgr-cet'!M131</f>
        <v>1.123014350086283</v>
      </c>
    </row>
    <row r="132" spans="1:13" ht="14" thickBot="1">
      <c r="A132" s="191">
        <v>2018</v>
      </c>
      <c r="B132" s="174">
        <f>'pas.apgr-cet'!B132</f>
        <v>1514.2530000000002</v>
      </c>
      <c r="C132" s="171">
        <f>'pas.apgr-cet'!C132</f>
        <v>0.4299719911816518</v>
      </c>
      <c r="D132" s="178">
        <f>'pas.apgr-cet'!D132</f>
        <v>2007.4950000000001</v>
      </c>
      <c r="E132" s="175">
        <f>'pas.apgr-cet'!E132</f>
        <v>0.57002800881834814</v>
      </c>
      <c r="F132" s="185">
        <f>'pas.apgr-cet'!F132</f>
        <v>3521.7480000000005</v>
      </c>
      <c r="G132" s="164">
        <f>'pas.apgr-cet'!G132</f>
        <v>1518.7550000000001</v>
      </c>
      <c r="H132" s="159">
        <f>'pas.apgr-cet'!H132</f>
        <v>0.42975693735062903</v>
      </c>
      <c r="I132" s="174">
        <f>'pas.apgr-cet'!I132</f>
        <v>2015.231</v>
      </c>
      <c r="J132" s="171">
        <f>'pas.apgr-cet'!J132</f>
        <v>0.57024306264937097</v>
      </c>
      <c r="K132" s="186">
        <f>'pas.apgr-cet'!K132</f>
        <v>3533.9859999999999</v>
      </c>
      <c r="L132" s="176">
        <f>'pas.apgr-cet'!L132</f>
        <v>7055.7340000000004</v>
      </c>
      <c r="M132" s="177">
        <f>'pas.apgr-cet'!M132</f>
        <v>1.1573189734639853</v>
      </c>
    </row>
    <row r="133" spans="1:13">
      <c r="A133" s="190" t="s">
        <v>12</v>
      </c>
      <c r="B133" s="77">
        <f>'pas.apgr-cet'!B133</f>
        <v>321.06299999999999</v>
      </c>
      <c r="C133" s="18">
        <f>'pas.apgr-cet'!C133</f>
        <v>0.45431878996619451</v>
      </c>
      <c r="D133" s="137">
        <f>'pas.apgr-cet'!D133</f>
        <v>385.62799999999999</v>
      </c>
      <c r="E133" s="135">
        <f>'pas.apgr-cet'!E133</f>
        <v>0.54568121003380543</v>
      </c>
      <c r="F133" s="182">
        <f>'pas.apgr-cet'!F133</f>
        <v>706.69100000000003</v>
      </c>
      <c r="G133" s="108">
        <f>'pas.apgr-cet'!G133</f>
        <v>327.44099999999997</v>
      </c>
      <c r="H133" s="102">
        <f>'pas.apgr-cet'!H133</f>
        <v>0.45240967101472701</v>
      </c>
      <c r="I133" s="77">
        <f>'pas.apgr-cet'!I133</f>
        <v>396.33</v>
      </c>
      <c r="J133" s="18">
        <f>'pas.apgr-cet'!J133</f>
        <v>0.54759032898527293</v>
      </c>
      <c r="K133" s="183">
        <f>'pas.apgr-cet'!K133</f>
        <v>723.77099999999996</v>
      </c>
      <c r="L133" s="121">
        <f>'pas.apgr-cet'!L133</f>
        <v>1430.462</v>
      </c>
      <c r="M133" s="150">
        <f>'pas.apgr-cet'!M133</f>
        <v>1.0574310064305044</v>
      </c>
    </row>
    <row r="134" spans="1:13">
      <c r="A134" s="190" t="s">
        <v>14</v>
      </c>
      <c r="B134" s="77">
        <f>'pas.apgr-cet'!B134</f>
        <v>399.30099999999999</v>
      </c>
      <c r="C134" s="18">
        <f>'pas.apgr-cet'!C134</f>
        <v>0.37427088595967484</v>
      </c>
      <c r="D134" s="138">
        <f>'pas.apgr-cet'!D134</f>
        <v>667.57600000000002</v>
      </c>
      <c r="E134" s="136">
        <f>'pas.apgr-cet'!E134</f>
        <v>0.62572911404032527</v>
      </c>
      <c r="F134" s="182">
        <f>'pas.apgr-cet'!F134</f>
        <v>1066.877</v>
      </c>
      <c r="G134" s="111">
        <f>'pas.apgr-cet'!G134</f>
        <v>389.92</v>
      </c>
      <c r="H134" s="103">
        <f>'pas.apgr-cet'!H134</f>
        <v>0.36820858102014709</v>
      </c>
      <c r="I134" s="77">
        <f>'pas.apgr-cet'!I134</f>
        <v>669.04499999999996</v>
      </c>
      <c r="J134" s="18">
        <f>'pas.apgr-cet'!J134</f>
        <v>0.63179141897985303</v>
      </c>
      <c r="K134" s="184">
        <f>'pas.apgr-cet'!K134</f>
        <v>1058.9649999999999</v>
      </c>
      <c r="L134" s="122">
        <f>'pas.apgr-cet'!L134</f>
        <v>2125.8419999999996</v>
      </c>
      <c r="M134" s="151">
        <f>'pas.apgr-cet'!M134</f>
        <v>1.122450143352711</v>
      </c>
    </row>
    <row r="135" spans="1:13">
      <c r="A135" s="190" t="s">
        <v>15</v>
      </c>
      <c r="B135" s="77">
        <f>'pas.apgr-cet'!B135</f>
        <v>426.57799999999997</v>
      </c>
      <c r="C135" s="18">
        <f>'pas.apgr-cet'!C135</f>
        <v>0.35643274804937841</v>
      </c>
      <c r="D135" s="138">
        <f>'pas.apgr-cet'!D135</f>
        <v>770.22</v>
      </c>
      <c r="E135" s="136">
        <f>'pas.apgr-cet'!E135</f>
        <v>0.64356725195062159</v>
      </c>
      <c r="F135" s="182">
        <f>'pas.apgr-cet'!F135</f>
        <v>1196.798</v>
      </c>
      <c r="G135" s="111">
        <f>'pas.apgr-cet'!G135</f>
        <v>432.81299999999999</v>
      </c>
      <c r="H135" s="103">
        <f>'pas.apgr-cet'!H135</f>
        <v>0.35867787086990027</v>
      </c>
      <c r="I135" s="77">
        <f>'pas.apgr-cet'!I135</f>
        <v>773.87699999999995</v>
      </c>
      <c r="J135" s="18">
        <f>'pas.apgr-cet'!J135</f>
        <v>0.64132212913009967</v>
      </c>
      <c r="K135" s="184">
        <f>'pas.apgr-cet'!K135</f>
        <v>1206.69</v>
      </c>
      <c r="L135" s="122">
        <f>'pas.apgr-cet'!L135</f>
        <v>2403.4880000000003</v>
      </c>
      <c r="M135" s="151">
        <f>'pas.apgr-cet'!M135</f>
        <v>1.1256273876088108</v>
      </c>
    </row>
    <row r="136" spans="1:13">
      <c r="A136" s="190" t="s">
        <v>16</v>
      </c>
      <c r="B136" s="77">
        <f>'pas.apgr-cet'!B136</f>
        <v>386.62700000000001</v>
      </c>
      <c r="C136" s="18">
        <f>'pas.apgr-cet'!C136</f>
        <v>0.41577221661230601</v>
      </c>
      <c r="D136" s="138">
        <f>'pas.apgr-cet'!D136</f>
        <v>543.274</v>
      </c>
      <c r="E136" s="136">
        <f>'pas.apgr-cet'!E136</f>
        <v>0.58422778338769388</v>
      </c>
      <c r="F136" s="182">
        <f>'pas.apgr-cet'!F136</f>
        <v>929.90100000000007</v>
      </c>
      <c r="G136" s="111">
        <f>'pas.apgr-cet'!G136</f>
        <v>376.10599999999999</v>
      </c>
      <c r="H136" s="103">
        <f>'pas.apgr-cet'!H136</f>
        <v>0.41434827394362705</v>
      </c>
      <c r="I136" s="77">
        <f>'pas.apgr-cet'!I136</f>
        <v>531.59900000000005</v>
      </c>
      <c r="J136" s="18">
        <f>'pas.apgr-cet'!J136</f>
        <v>0.58565172605637295</v>
      </c>
      <c r="K136" s="184">
        <f>'pas.apgr-cet'!K136</f>
        <v>907.70500000000004</v>
      </c>
      <c r="L136" s="122">
        <f>'pas.apgr-cet'!L136</f>
        <v>1837.6060000000002</v>
      </c>
      <c r="M136" s="151">
        <f>'pas.apgr-cet'!M136</f>
        <v>1.0978712980720402</v>
      </c>
    </row>
    <row r="137" spans="1:13" ht="14" thickBot="1">
      <c r="A137" s="191">
        <v>2019</v>
      </c>
      <c r="B137" s="174">
        <f>'pas.apgr-cet'!B137</f>
        <v>1533.569</v>
      </c>
      <c r="C137" s="171">
        <f>'pas.apgr-cet'!C137</f>
        <v>0.39319590171647223</v>
      </c>
      <c r="D137" s="178">
        <f>'pas.apgr-cet'!D137</f>
        <v>2366.6979999999999</v>
      </c>
      <c r="E137" s="175">
        <f>'pas.apgr-cet'!E137</f>
        <v>0.60680409828352777</v>
      </c>
      <c r="F137" s="185">
        <f>'pas.apgr-cet'!F137</f>
        <v>3900.2669999999998</v>
      </c>
      <c r="G137" s="164">
        <f>'pas.apgr-cet'!G137</f>
        <v>1526.28</v>
      </c>
      <c r="H137" s="159">
        <f>'pas.apgr-cet'!H137</f>
        <v>0.3916419540426021</v>
      </c>
      <c r="I137" s="174">
        <f>'pas.apgr-cet'!I137</f>
        <v>2370.8510000000001</v>
      </c>
      <c r="J137" s="171">
        <f>'pas.apgr-cet'!J137</f>
        <v>0.60835804595739795</v>
      </c>
      <c r="K137" s="186">
        <f>'pas.apgr-cet'!K137</f>
        <v>3897.1309999999999</v>
      </c>
      <c r="L137" s="176">
        <f>'pas.apgr-cet'!L137</f>
        <v>7797.3979999999992</v>
      </c>
      <c r="M137" s="177">
        <f>'pas.apgr-cet'!M137</f>
        <v>1.1051150737825433</v>
      </c>
    </row>
    <row r="138" spans="1:13">
      <c r="A138" s="190" t="s">
        <v>12</v>
      </c>
      <c r="B138" s="77">
        <f>'pas.apgr-cet'!B138</f>
        <v>282.98399999999998</v>
      </c>
      <c r="C138" s="18">
        <f>'pas.apgr-cet'!C138</f>
        <v>0.45692104991216287</v>
      </c>
      <c r="D138" s="137">
        <f>'pas.apgr-cet'!D138</f>
        <v>336.34399999999999</v>
      </c>
      <c r="E138" s="135">
        <f>'pas.apgr-cet'!E138</f>
        <v>0.54307895008783713</v>
      </c>
      <c r="F138" s="182">
        <f>'pas.apgr-cet'!F138</f>
        <v>619.32799999999997</v>
      </c>
      <c r="G138" s="108">
        <f>'pas.apgr-cet'!G138</f>
        <v>292.339</v>
      </c>
      <c r="H138" s="102">
        <f>'pas.apgr-cet'!H138</f>
        <v>0.46303793458462023</v>
      </c>
      <c r="I138" s="77">
        <f>'pas.apgr-cet'!I138</f>
        <v>339.01100000000002</v>
      </c>
      <c r="J138" s="18">
        <f>'pas.apgr-cet'!J138</f>
        <v>0.53696206541537972</v>
      </c>
      <c r="K138" s="183">
        <f>'pas.apgr-cet'!K138</f>
        <v>631.35</v>
      </c>
      <c r="L138" s="121">
        <f>'pas.apgr-cet'!L138</f>
        <v>1250.6779999999999</v>
      </c>
      <c r="M138" s="150">
        <f>'pas.apgr-cet'!M138</f>
        <v>0.8743175281832023</v>
      </c>
    </row>
    <row r="139" spans="1:13">
      <c r="A139" s="190" t="s">
        <v>14</v>
      </c>
      <c r="B139" s="77">
        <f>'pas.apgr-cet'!B139</f>
        <v>6.8170000000000002</v>
      </c>
      <c r="C139" s="18">
        <f>'pas.apgr-cet'!C139</f>
        <v>0.18109608692187126</v>
      </c>
      <c r="D139" s="138">
        <f>'pas.apgr-cet'!D139</f>
        <v>30.826000000000001</v>
      </c>
      <c r="E139" s="136">
        <f>'pas.apgr-cet'!E139</f>
        <v>0.81890391307812871</v>
      </c>
      <c r="F139" s="182">
        <f>'pas.apgr-cet'!F139</f>
        <v>37.643000000000001</v>
      </c>
      <c r="G139" s="111">
        <f>'pas.apgr-cet'!G139</f>
        <v>4.9560000000000004</v>
      </c>
      <c r="H139" s="103">
        <f>'pas.apgr-cet'!H139</f>
        <v>0.15877490869481645</v>
      </c>
      <c r="I139" s="77">
        <f>'pas.apgr-cet'!I139</f>
        <v>26.257999999999999</v>
      </c>
      <c r="J139" s="18">
        <f>'pas.apgr-cet'!J139</f>
        <v>0.84122509130518353</v>
      </c>
      <c r="K139" s="184">
        <f>'pas.apgr-cet'!K139</f>
        <v>31.213999999999999</v>
      </c>
      <c r="L139" s="122">
        <f>'pas.apgr-cet'!L139</f>
        <v>68.856999999999999</v>
      </c>
      <c r="M139" s="151">
        <f>'pas.apgr-cet'!M139</f>
        <v>3.2390459874252181E-2</v>
      </c>
    </row>
    <row r="140" spans="1:13">
      <c r="A140" s="190" t="s">
        <v>15</v>
      </c>
      <c r="B140" s="77">
        <f>'pas.apgr-cet'!B140</f>
        <v>94.787000000000006</v>
      </c>
      <c r="C140" s="18">
        <f>'pas.apgr-cet'!C140</f>
        <v>0.38270099604730318</v>
      </c>
      <c r="D140" s="138">
        <f>'pas.apgr-cet'!D140</f>
        <v>152.892</v>
      </c>
      <c r="E140" s="136">
        <f>'pas.apgr-cet'!E140</f>
        <v>0.61729900395269677</v>
      </c>
      <c r="F140" s="182">
        <f>'pas.apgr-cet'!F140</f>
        <v>247.679</v>
      </c>
      <c r="G140" s="111">
        <f>'pas.apgr-cet'!G140</f>
        <v>92.524000000000001</v>
      </c>
      <c r="H140" s="103">
        <f>'pas.apgr-cet'!H140</f>
        <v>0.37688904820484409</v>
      </c>
      <c r="I140" s="77">
        <f>'pas.apgr-cet'!I140</f>
        <v>152.97</v>
      </c>
      <c r="J140" s="18">
        <f>'pas.apgr-cet'!J140</f>
        <v>0.62311095179515585</v>
      </c>
      <c r="K140" s="184">
        <f>'pas.apgr-cet'!K140</f>
        <v>245.494</v>
      </c>
      <c r="L140" s="122">
        <f>'pas.apgr-cet'!L140</f>
        <v>493.173</v>
      </c>
      <c r="M140" s="151">
        <f>'pas.apgr-cet'!M140</f>
        <v>0.20519053974889825</v>
      </c>
    </row>
    <row r="141" spans="1:13">
      <c r="A141" s="190" t="s">
        <v>16</v>
      </c>
      <c r="B141" s="77">
        <f>'pas.apgr-cet'!B141</f>
        <v>33.436999999999998</v>
      </c>
      <c r="C141" s="18">
        <f>'pas.apgr-cet'!C141</f>
        <v>0.32400193798449611</v>
      </c>
      <c r="D141" s="138">
        <f>'pas.apgr-cet'!D141</f>
        <v>69.763000000000005</v>
      </c>
      <c r="E141" s="136">
        <f>'pas.apgr-cet'!E141</f>
        <v>0.67599806201550394</v>
      </c>
      <c r="F141" s="182">
        <f>'pas.apgr-cet'!F141</f>
        <v>103.2</v>
      </c>
      <c r="G141" s="111">
        <f>'pas.apgr-cet'!G141</f>
        <v>31.707999999999998</v>
      </c>
      <c r="H141" s="103">
        <f>'pas.apgr-cet'!H141</f>
        <v>0.33248746932869155</v>
      </c>
      <c r="I141" s="77">
        <f>'pas.apgr-cet'!I141</f>
        <v>63.658000000000001</v>
      </c>
      <c r="J141" s="18">
        <f>'pas.apgr-cet'!J141</f>
        <v>0.66751253067130845</v>
      </c>
      <c r="K141" s="184">
        <f>'pas.apgr-cet'!K141</f>
        <v>95.366</v>
      </c>
      <c r="L141" s="122">
        <f>'pas.apgr-cet'!L141</f>
        <v>198.566</v>
      </c>
      <c r="M141" s="151">
        <f>'pas.apgr-cet'!M141</f>
        <v>0.10805689576546876</v>
      </c>
    </row>
    <row r="142" spans="1:13" ht="14" thickBot="1">
      <c r="A142" s="191">
        <v>2020</v>
      </c>
      <c r="B142" s="174">
        <f>'pas.apgr-cet'!B142</f>
        <v>418.02499999999998</v>
      </c>
      <c r="C142" s="171">
        <f>'pas.apgr-cet'!C142</f>
        <v>0.41476906285657583</v>
      </c>
      <c r="D142" s="178">
        <f>'pas.apgr-cet'!D142</f>
        <v>589.82500000000005</v>
      </c>
      <c r="E142" s="175">
        <f>'pas.apgr-cet'!E142</f>
        <v>0.58523093714342411</v>
      </c>
      <c r="F142" s="185">
        <f>'pas.apgr-cet'!F142</f>
        <v>1007.85</v>
      </c>
      <c r="G142" s="164">
        <f>'pas.apgr-cet'!G142</f>
        <v>421.52700000000004</v>
      </c>
      <c r="H142" s="159">
        <f>'pas.apgr-cet'!H142</f>
        <v>0.42008861657684088</v>
      </c>
      <c r="I142" s="174">
        <f>'pas.apgr-cet'!I142</f>
        <v>581.89700000000005</v>
      </c>
      <c r="J142" s="171">
        <f>'pas.apgr-cet'!J142</f>
        <v>0.57991138342315907</v>
      </c>
      <c r="K142" s="186">
        <f>'pas.apgr-cet'!K142</f>
        <v>1003.4240000000001</v>
      </c>
      <c r="L142" s="176">
        <f>'pas.apgr-cet'!L142</f>
        <v>2011.2740000000001</v>
      </c>
      <c r="M142" s="177">
        <f>'pas.apgr-cet'!M142</f>
        <v>0.25794168772711107</v>
      </c>
    </row>
    <row r="143" spans="1:13">
      <c r="A143" s="190" t="s">
        <v>12</v>
      </c>
      <c r="B143" s="77">
        <f>'pas.apgr-cet'!B143</f>
        <v>14.545999999999999</v>
      </c>
      <c r="C143" s="18">
        <f>'pas.apgr-cet'!C143</f>
        <v>0.30081065431383902</v>
      </c>
      <c r="D143" s="137">
        <f>'pas.apgr-cet'!D143</f>
        <v>33.81</v>
      </c>
      <c r="E143" s="135">
        <f>'pas.apgr-cet'!E143</f>
        <v>0.69918934568616098</v>
      </c>
      <c r="F143" s="182">
        <f>'pas.apgr-cet'!F143</f>
        <v>48.356000000000002</v>
      </c>
      <c r="G143" s="108">
        <f>'pas.apgr-cet'!G143</f>
        <v>16.716000000000001</v>
      </c>
      <c r="H143" s="102">
        <f>'pas.apgr-cet'!H143</f>
        <v>0.28155159926563472</v>
      </c>
      <c r="I143" s="77">
        <f>'pas.apgr-cet'!I143</f>
        <v>42.655000000000001</v>
      </c>
      <c r="J143" s="18">
        <f>'pas.apgr-cet'!J143</f>
        <v>0.71844840073436522</v>
      </c>
      <c r="K143" s="183">
        <f>'pas.apgr-cet'!K143</f>
        <v>59.371000000000002</v>
      </c>
      <c r="L143" s="121">
        <f>'pas.apgr-cet'!L143</f>
        <v>107.727</v>
      </c>
      <c r="M143" s="150">
        <f>'pas.apgr-cet'!M143</f>
        <v>8.6134880440848896E-2</v>
      </c>
    </row>
    <row r="144" spans="1:13">
      <c r="A144" s="190" t="s">
        <v>14</v>
      </c>
      <c r="B144" s="77">
        <f>'pas.apgr-cet'!B144</f>
        <v>44.920999999999999</v>
      </c>
      <c r="C144" s="18">
        <f>'pas.apgr-cet'!C144</f>
        <v>0.30205489584313938</v>
      </c>
      <c r="D144" s="138">
        <f>'pas.apgr-cet'!D144</f>
        <v>103.797</v>
      </c>
      <c r="E144" s="136">
        <f>'pas.apgr-cet'!E144</f>
        <v>0.69794510415686062</v>
      </c>
      <c r="F144" s="182">
        <f>'pas.apgr-cet'!F144</f>
        <v>148.71799999999999</v>
      </c>
      <c r="G144" s="111">
        <f>'pas.apgr-cet'!G144</f>
        <v>44.012999999999998</v>
      </c>
      <c r="H144" s="103">
        <f>'pas.apgr-cet'!H144</f>
        <v>0.29477991802180725</v>
      </c>
      <c r="I144" s="77">
        <f>'pas.apgr-cet'!I144</f>
        <v>105.295</v>
      </c>
      <c r="J144" s="18">
        <f>'pas.apgr-cet'!J144</f>
        <v>0.70522008197819275</v>
      </c>
      <c r="K144" s="184">
        <f>'pas.apgr-cet'!K144</f>
        <v>149.30799999999999</v>
      </c>
      <c r="L144" s="122">
        <f>'pas.apgr-cet'!L144</f>
        <v>298.02599999999995</v>
      </c>
      <c r="M144" s="151">
        <f>'pas.apgr-cet'!M144</f>
        <v>4.3281874028784282</v>
      </c>
    </row>
    <row r="145" spans="1:13">
      <c r="A145" s="190" t="s">
        <v>15</v>
      </c>
      <c r="B145" s="77">
        <f>'pas.apgr-cet'!B145</f>
        <v>191.791</v>
      </c>
      <c r="C145" s="18">
        <f>'pas.apgr-cet'!C145</f>
        <v>0.37838376385219852</v>
      </c>
      <c r="D145" s="138">
        <f>'pas.apgr-cet'!D145</f>
        <v>315.07799999999997</v>
      </c>
      <c r="E145" s="136">
        <f>'pas.apgr-cet'!E145</f>
        <v>0.62161623614780148</v>
      </c>
      <c r="F145" s="182">
        <f>'pas.apgr-cet'!F145</f>
        <v>506.86899999999997</v>
      </c>
      <c r="G145" s="111">
        <f>'pas.apgr-cet'!G145</f>
        <v>193.898</v>
      </c>
      <c r="H145" s="103">
        <f>'pas.apgr-cet'!H145</f>
        <v>0.37642495496055162</v>
      </c>
      <c r="I145" s="77">
        <f>'pas.apgr-cet'!I145</f>
        <v>321.20600000000002</v>
      </c>
      <c r="J145" s="18">
        <f>'pas.apgr-cet'!J145</f>
        <v>0.62357504503944827</v>
      </c>
      <c r="K145" s="184">
        <f>'pas.apgr-cet'!K145</f>
        <v>515.10400000000004</v>
      </c>
      <c r="L145" s="122">
        <f>'pas.apgr-cet'!L145</f>
        <v>1021.973</v>
      </c>
      <c r="M145" s="151">
        <f>'pas.apgr-cet'!M145</f>
        <v>2.0722403700121457</v>
      </c>
    </row>
    <row r="146" spans="1:13">
      <c r="A146" s="190" t="s">
        <v>16</v>
      </c>
      <c r="B146" s="77">
        <f>'pas.apgr-cet'!B146</f>
        <v>222.006</v>
      </c>
      <c r="C146" s="18">
        <f>'pas.apgr-cet'!C146</f>
        <v>0.47497159874970318</v>
      </c>
      <c r="D146" s="138">
        <f>'pas.apgr-cet'!D146</f>
        <v>245.40299999999999</v>
      </c>
      <c r="E146" s="136">
        <f>'pas.apgr-cet'!E146</f>
        <v>0.52502840125029682</v>
      </c>
      <c r="F146" s="182">
        <f>'pas.apgr-cet'!F146</f>
        <v>467.40899999999999</v>
      </c>
      <c r="G146" s="111">
        <f>'pas.apgr-cet'!G146</f>
        <v>215</v>
      </c>
      <c r="H146" s="103">
        <f>'pas.apgr-cet'!H146</f>
        <v>0.46931857126329646</v>
      </c>
      <c r="I146" s="77">
        <f>'pas.apgr-cet'!I146</f>
        <v>243.11099999999999</v>
      </c>
      <c r="J146" s="18">
        <f>'pas.apgr-cet'!J146</f>
        <v>0.53068142873670354</v>
      </c>
      <c r="K146" s="184">
        <f>'pas.apgr-cet'!K146</f>
        <v>458.11099999999999</v>
      </c>
      <c r="L146" s="122">
        <f>'pas.apgr-cet'!L146</f>
        <v>925.52</v>
      </c>
      <c r="M146" s="151">
        <f>'pas.apgr-cet'!M146</f>
        <v>4.6610195098858815</v>
      </c>
    </row>
    <row r="147" spans="1:13" ht="14" thickBot="1">
      <c r="A147" s="191">
        <v>2021</v>
      </c>
      <c r="B147" s="174">
        <f>'pas.apgr-cet'!B147</f>
        <v>473.26400000000001</v>
      </c>
      <c r="C147" s="171">
        <f>'pas.apgr-cet'!C147</f>
        <v>0.40403226357235061</v>
      </c>
      <c r="D147" s="178">
        <f>'pas.apgr-cet'!D147</f>
        <v>698.08799999999997</v>
      </c>
      <c r="E147" s="175">
        <f>'pas.apgr-cet'!E147</f>
        <v>0.59596773642764944</v>
      </c>
      <c r="F147" s="185">
        <f>'pas.apgr-cet'!F147</f>
        <v>1171.3519999999999</v>
      </c>
      <c r="G147" s="164">
        <f>'pas.apgr-cet'!G147</f>
        <v>469.62700000000001</v>
      </c>
      <c r="H147" s="159">
        <f>'pas.apgr-cet'!H147</f>
        <v>0.39735120069989355</v>
      </c>
      <c r="I147" s="174">
        <f>'pas.apgr-cet'!I147</f>
        <v>712.26700000000005</v>
      </c>
      <c r="J147" s="171">
        <f>'pas.apgr-cet'!J147</f>
        <v>0.60264879930010651</v>
      </c>
      <c r="K147" s="186">
        <f>'pas.apgr-cet'!K147</f>
        <v>1181.894</v>
      </c>
      <c r="L147" s="176">
        <f>'pas.apgr-cet'!L147</f>
        <v>2353.2460000000001</v>
      </c>
      <c r="M147" s="177">
        <f>'pas.apgr-cet'!M147</f>
        <v>1.1700275546743009</v>
      </c>
    </row>
    <row r="148" spans="1:13">
      <c r="A148" s="190" t="s">
        <v>12</v>
      </c>
      <c r="B148" s="77">
        <f>'pas.apgr-cet'!B148</f>
        <v>202.86600000000001</v>
      </c>
      <c r="C148" s="18">
        <f>'pas.apgr-cet'!C148</f>
        <v>0.53191918927068449</v>
      </c>
      <c r="D148" s="137">
        <f>'pas.apgr-cet'!D148</f>
        <v>178.51900000000001</v>
      </c>
      <c r="E148" s="135">
        <f>'pas.apgr-cet'!E148</f>
        <v>0.46808081072931557</v>
      </c>
      <c r="F148" s="182">
        <f>'pas.apgr-cet'!F148</f>
        <v>381.38499999999999</v>
      </c>
      <c r="G148" s="108">
        <f>'pas.apgr-cet'!G148</f>
        <v>210.23099999999999</v>
      </c>
      <c r="H148" s="102">
        <f>'pas.apgr-cet'!H148</f>
        <v>0.52975328023142421</v>
      </c>
      <c r="I148" s="77">
        <f>'pas.apgr-cet'!I148</f>
        <v>186.61600000000001</v>
      </c>
      <c r="J148" s="18">
        <f>'pas.apgr-cet'!J148</f>
        <v>0.47024671976857585</v>
      </c>
      <c r="K148" s="183">
        <f>'pas.apgr-cet'!K148</f>
        <v>396.84699999999998</v>
      </c>
      <c r="L148" s="121">
        <f>'pas.apgr-cet'!L148</f>
        <v>778.23199999999997</v>
      </c>
      <c r="M148" s="150">
        <f>'pas.apgr-cet'!M148</f>
        <v>7.2241128036611055</v>
      </c>
    </row>
    <row r="149" spans="1:13">
      <c r="A149" s="190" t="s">
        <v>14</v>
      </c>
      <c r="B149" s="77">
        <f>'pas.apgr-cet'!B149</f>
        <v>352.20600000000002</v>
      </c>
      <c r="C149" s="18">
        <f>'pas.apgr-cet'!C149</f>
        <v>0.48720048470227606</v>
      </c>
      <c r="D149" s="138">
        <f>'pas.apgr-cet'!D149</f>
        <v>370.71199999999999</v>
      </c>
      <c r="E149" s="136">
        <f>'pas.apgr-cet'!E149</f>
        <v>0.51279951529772394</v>
      </c>
      <c r="F149" s="182">
        <f>'pas.apgr-cet'!F149</f>
        <v>722.91800000000001</v>
      </c>
      <c r="G149" s="111">
        <f>'pas.apgr-cet'!G149</f>
        <v>349.49099999999999</v>
      </c>
      <c r="H149" s="103">
        <f>'pas.apgr-cet'!H149</f>
        <v>0.48519795753471434</v>
      </c>
      <c r="I149" s="77">
        <f>'pas.apgr-cet'!I149</f>
        <v>370.815</v>
      </c>
      <c r="J149" s="18">
        <f>'pas.apgr-cet'!J149</f>
        <v>0.5148020424652856</v>
      </c>
      <c r="K149" s="184">
        <f>'pas.apgr-cet'!K149</f>
        <v>720.30600000000004</v>
      </c>
      <c r="L149" s="122">
        <f>'pas.apgr-cet'!L149</f>
        <v>1443.2240000000002</v>
      </c>
      <c r="M149" s="151">
        <f>'pas.apgr-cet'!M149</f>
        <v>4.8426110473582851</v>
      </c>
    </row>
    <row r="150" spans="1:13">
      <c r="A150" s="190" t="s">
        <v>15</v>
      </c>
      <c r="B150" s="77">
        <f>'pas.apgr-cet'!B150</f>
        <v>377.851</v>
      </c>
      <c r="C150" s="18">
        <f>'pas.apgr-cet'!C150</f>
        <v>0.44490902261570719</v>
      </c>
      <c r="D150" s="138">
        <f>'pas.apgr-cet'!D150</f>
        <v>471.42599999999999</v>
      </c>
      <c r="E150" s="136">
        <f>'pas.apgr-cet'!E150</f>
        <v>0.55509097738429269</v>
      </c>
      <c r="F150" s="182">
        <f>'pas.apgr-cet'!F150</f>
        <v>849.27700000000004</v>
      </c>
      <c r="G150" s="111">
        <f>'pas.apgr-cet'!G150</f>
        <v>385.96899999999999</v>
      </c>
      <c r="H150" s="103">
        <f>'pas.apgr-cet'!H150</f>
        <v>0.4464913488245113</v>
      </c>
      <c r="I150" s="77">
        <f>'pas.apgr-cet'!I150</f>
        <v>478.48</v>
      </c>
      <c r="J150" s="18">
        <f>'pas.apgr-cet'!J150</f>
        <v>0.55350865117548864</v>
      </c>
      <c r="K150" s="184">
        <f>'pas.apgr-cet'!K150</f>
        <v>864.44900000000007</v>
      </c>
      <c r="L150" s="122">
        <f>'pas.apgr-cet'!L150</f>
        <v>1713.7260000000001</v>
      </c>
      <c r="M150" s="151">
        <f>'pas.apgr-cet'!M150</f>
        <v>1.6768799175712081</v>
      </c>
    </row>
    <row r="151" spans="1:13">
      <c r="A151" s="190" t="s">
        <v>16</v>
      </c>
      <c r="B151" s="77">
        <f>'pas.apgr-cet'!B151</f>
        <v>338.57400000000001</v>
      </c>
      <c r="C151" s="18">
        <f>'pas.apgr-cet'!C151</f>
        <v>0.46223915135876797</v>
      </c>
      <c r="D151" s="138">
        <f>'pas.apgr-cet'!D151</f>
        <v>393.89100000000002</v>
      </c>
      <c r="E151" s="136">
        <f>'pas.apgr-cet'!E151</f>
        <v>0.53776084864123197</v>
      </c>
      <c r="F151" s="182">
        <f>'pas.apgr-cet'!F151</f>
        <v>732.46500000000003</v>
      </c>
      <c r="G151" s="111">
        <f>'pas.apgr-cet'!G151</f>
        <v>329.12200000000001</v>
      </c>
      <c r="H151" s="103">
        <f>'pas.apgr-cet'!H151</f>
        <v>0.46149488547531081</v>
      </c>
      <c r="I151" s="77">
        <f>'pas.apgr-cet'!I151</f>
        <v>384.04300000000001</v>
      </c>
      <c r="J151" s="18">
        <f>'pas.apgr-cet'!J151</f>
        <v>0.5385051145246893</v>
      </c>
      <c r="K151" s="184">
        <f>'pas.apgr-cet'!K151</f>
        <v>713.16499999999996</v>
      </c>
      <c r="L151" s="122">
        <f>'pas.apgr-cet'!L151</f>
        <v>1445.63</v>
      </c>
      <c r="M151" s="151">
        <f>'pas.apgr-cet'!M151</f>
        <v>1.5619651655285678</v>
      </c>
    </row>
    <row r="152" spans="1:13" ht="14" thickBot="1">
      <c r="A152" s="191">
        <v>2022</v>
      </c>
      <c r="B152" s="174">
        <f>'pas.apgr-cet'!B152</f>
        <v>1271.4970000000001</v>
      </c>
      <c r="C152" s="171">
        <f>'pas.apgr-cet'!C152</f>
        <v>0.4733714438886914</v>
      </c>
      <c r="D152" s="178">
        <f>'pas.apgr-cet'!D152</f>
        <v>1414.548</v>
      </c>
      <c r="E152" s="175">
        <f>'pas.apgr-cet'!E152</f>
        <v>0.52662855611130865</v>
      </c>
      <c r="F152" s="185">
        <f>'pas.apgr-cet'!F152</f>
        <v>2686.0450000000001</v>
      </c>
      <c r="G152" s="164">
        <f>'pas.apgr-cet'!G152</f>
        <v>1274.8130000000001</v>
      </c>
      <c r="H152" s="159">
        <f>'pas.apgr-cet'!H152</f>
        <v>0.47306984240195915</v>
      </c>
      <c r="I152" s="174">
        <f>'pas.apgr-cet'!I152</f>
        <v>1419.9540000000002</v>
      </c>
      <c r="J152" s="171">
        <f>'pas.apgr-cet'!J152</f>
        <v>0.52693015759804107</v>
      </c>
      <c r="K152" s="186">
        <f>'pas.apgr-cet'!K152</f>
        <v>2694.7669999999998</v>
      </c>
      <c r="L152" s="176">
        <f>'pas.apgr-cet'!L152</f>
        <v>5380.8119999999999</v>
      </c>
      <c r="M152" s="177">
        <f>'pas.apgr-cet'!M152</f>
        <v>2.2865488775929079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3"/>
  <sheetViews>
    <sheetView showGridLines="0" topLeftCell="A33" workbookViewId="0">
      <selection activeCell="C52" sqref="C52"/>
    </sheetView>
  </sheetViews>
  <sheetFormatPr defaultColWidth="9.1796875" defaultRowHeight="13"/>
  <cols>
    <col min="1" max="1" width="6.26953125" style="4" customWidth="1"/>
    <col min="2" max="2" width="10.54296875" style="4" customWidth="1"/>
    <col min="3" max="16384" width="9.1796875" style="4"/>
  </cols>
  <sheetData>
    <row r="1" spans="1:11" ht="17.25" customHeight="1" thickBot="1">
      <c r="A1" s="3" t="s">
        <v>19</v>
      </c>
      <c r="C1" s="5"/>
      <c r="E1" s="5"/>
      <c r="G1" s="5"/>
      <c r="I1" s="5"/>
      <c r="K1" s="5" t="s">
        <v>20</v>
      </c>
    </row>
    <row r="2" spans="1:11" ht="39.5" thickBot="1">
      <c r="A2" s="10" t="s">
        <v>31</v>
      </c>
      <c r="B2" s="11" t="s">
        <v>32</v>
      </c>
    </row>
    <row r="3" spans="1:11" ht="13.5" thickTop="1">
      <c r="A3" s="7">
        <f>'pas.apgr-gadi'!A3</f>
        <v>1993</v>
      </c>
      <c r="B3" s="2">
        <f>'pas.apgr-cet'!L7</f>
        <v>310.60000000000002</v>
      </c>
    </row>
    <row r="4" spans="1:11">
      <c r="A4" s="7">
        <f>'pas.apgr-gadi'!A4</f>
        <v>1994</v>
      </c>
      <c r="B4" s="2">
        <f>'pas.apgr-cet'!L12</f>
        <v>392</v>
      </c>
    </row>
    <row r="5" spans="1:11">
      <c r="A5" s="7">
        <f>'pas.apgr-gadi'!A5</f>
        <v>1995</v>
      </c>
      <c r="B5" s="2">
        <f>'pas.apgr-cet'!L17</f>
        <v>490.62</v>
      </c>
    </row>
    <row r="6" spans="1:11">
      <c r="A6" s="7">
        <f>'pas.apgr-gadi'!A6</f>
        <v>1996</v>
      </c>
      <c r="B6" s="2">
        <f>'pas.apgr-cet'!L22</f>
        <v>497.13</v>
      </c>
    </row>
    <row r="7" spans="1:11">
      <c r="A7" s="7">
        <f>'pas.apgr-gadi'!A7</f>
        <v>1997</v>
      </c>
      <c r="B7" s="2">
        <f>'pas.apgr-cet'!L27</f>
        <v>531.22</v>
      </c>
    </row>
    <row r="8" spans="1:11">
      <c r="A8" s="7">
        <f>'pas.apgr-gadi'!A8</f>
        <v>1998</v>
      </c>
      <c r="B8" s="2">
        <f>'pas.apgr-cet'!L32</f>
        <v>554.62</v>
      </c>
    </row>
    <row r="9" spans="1:11">
      <c r="A9" s="7">
        <f>'pas.apgr-gadi'!A9</f>
        <v>1999</v>
      </c>
      <c r="B9" s="2">
        <f>'pas.apgr-cet'!L37</f>
        <v>562.38300000000004</v>
      </c>
    </row>
    <row r="10" spans="1:11">
      <c r="A10" s="7">
        <f>'pas.apgr-gadi'!A10</f>
        <v>2000</v>
      </c>
      <c r="B10" s="2">
        <f>'pas.apgr-cet'!L42</f>
        <v>574.35599999999999</v>
      </c>
    </row>
    <row r="11" spans="1:11">
      <c r="A11" s="7">
        <f>'pas.apgr-gadi'!A11</f>
        <v>2001</v>
      </c>
      <c r="B11" s="2">
        <f>'pas.apgr-cet'!L52</f>
        <v>633.31899999999996</v>
      </c>
    </row>
    <row r="12" spans="1:11">
      <c r="A12" s="7">
        <f>'pas.apgr-gadi'!A12</f>
        <v>2002</v>
      </c>
      <c r="B12" s="2">
        <f>'pas.apgr-cet'!L52</f>
        <v>633.31899999999996</v>
      </c>
    </row>
    <row r="13" spans="1:11">
      <c r="A13" s="95">
        <f>'pas.apgr-gadi'!A13</f>
        <v>2003</v>
      </c>
      <c r="B13" s="2">
        <f>'pas.apgr-cet'!L57</f>
        <v>711.84800000000007</v>
      </c>
    </row>
    <row r="14" spans="1:11">
      <c r="A14" s="95">
        <f>'pas.apgr-gadi'!A14</f>
        <v>2004</v>
      </c>
      <c r="B14" s="2">
        <f>'pas.apgr-cet'!L62</f>
        <v>1060.384</v>
      </c>
    </row>
    <row r="15" spans="1:11">
      <c r="A15" s="95">
        <f>'pas.apgr-gadi'!A15</f>
        <v>2005</v>
      </c>
      <c r="B15" s="2">
        <f>'pas.apgr-cet'!L67</f>
        <v>1877.4609999999998</v>
      </c>
    </row>
    <row r="16" spans="1:11">
      <c r="A16" s="189">
        <f>'pas.apgr-gadi'!A16</f>
        <v>2006</v>
      </c>
      <c r="B16" s="118">
        <f>'pas.apgr-cet'!L72</f>
        <v>2494.835</v>
      </c>
    </row>
    <row r="17" spans="1:2">
      <c r="A17" s="189">
        <f>'pas.apgr-gadi'!A17</f>
        <v>2007</v>
      </c>
      <c r="B17" s="181">
        <f>'pas.apgr-cet'!L77</f>
        <v>3160.5349999999999</v>
      </c>
    </row>
    <row r="18" spans="1:2">
      <c r="A18" s="189">
        <f>'pas.apgr-gadi'!A18</f>
        <v>2008</v>
      </c>
      <c r="B18" s="118">
        <f>'pas.apgr-cet'!L82</f>
        <v>3691.0990000000002</v>
      </c>
    </row>
    <row r="19" spans="1:2">
      <c r="A19" s="189">
        <f>'pas.apgr-gadi'!A19</f>
        <v>2009</v>
      </c>
      <c r="B19" s="118">
        <f>'pas.apgr-cet'!L87</f>
        <v>4064.7550000000001</v>
      </c>
    </row>
    <row r="20" spans="1:2">
      <c r="A20" s="189">
        <f>'pas.apgr-gadi'!A20</f>
        <v>2010</v>
      </c>
      <c r="B20" s="118">
        <f>'pas.apgr-cet'!L92</f>
        <v>4663.6469999999999</v>
      </c>
    </row>
    <row r="21" spans="1:2">
      <c r="A21" s="189">
        <v>2011</v>
      </c>
      <c r="B21" s="118">
        <f>'pas.apgr-cet'!L97</f>
        <v>5105.8180000000002</v>
      </c>
    </row>
    <row r="22" spans="1:2">
      <c r="A22" s="193">
        <v>2012</v>
      </c>
      <c r="B22" s="118">
        <f>'pas.apgr-cet'!L102</f>
        <v>4762.335</v>
      </c>
    </row>
    <row r="23" spans="1:2">
      <c r="A23" s="193">
        <v>2013</v>
      </c>
      <c r="B23" s="181">
        <f>'pas.apgr-cet'!L107</f>
        <v>4790.1360000000004</v>
      </c>
    </row>
    <row r="24" spans="1:2">
      <c r="A24" s="193">
        <v>2014</v>
      </c>
      <c r="B24" s="181">
        <f>'pas.apgr-cet'!L112</f>
        <v>4811.9490000000005</v>
      </c>
    </row>
    <row r="25" spans="1:2">
      <c r="A25" s="201">
        <v>2015</v>
      </c>
      <c r="B25" s="181">
        <f>'pas.apgr-cet'!L117</f>
        <v>5160.759</v>
      </c>
    </row>
    <row r="26" spans="1:2">
      <c r="A26" s="201">
        <v>2016</v>
      </c>
      <c r="B26" s="181">
        <f>'pas.apgr-cet'!L122</f>
        <v>5400.7090000000007</v>
      </c>
    </row>
    <row r="27" spans="1:2">
      <c r="A27" s="201">
        <v>2017</v>
      </c>
      <c r="B27" s="181">
        <f>'pas.apgr-cet'!L127</f>
        <v>6096.619999999999</v>
      </c>
    </row>
    <row r="28" spans="1:2">
      <c r="A28" s="201">
        <v>2018</v>
      </c>
      <c r="B28" s="181">
        <f>'pas.apgr-cet'!L132</f>
        <v>7055.7340000000004</v>
      </c>
    </row>
    <row r="29" spans="1:2">
      <c r="A29" s="201">
        <v>2019</v>
      </c>
      <c r="B29" s="181">
        <f>'pas.apgr-cet'!L137</f>
        <v>7797.3979999999992</v>
      </c>
    </row>
    <row r="30" spans="1:2">
      <c r="A30" s="201">
        <v>2020</v>
      </c>
      <c r="B30" s="181">
        <f>'pas.apgr-cet'!L142</f>
        <v>2011.2740000000001</v>
      </c>
    </row>
    <row r="31" spans="1:2">
      <c r="A31" s="192">
        <v>2021</v>
      </c>
      <c r="B31" s="180">
        <f>('pas.apgr-cet'!L147)</f>
        <v>2353.2460000000001</v>
      </c>
    </row>
    <row r="32" spans="1:2" ht="13.5" thickBot="1">
      <c r="A32" s="208">
        <v>2022</v>
      </c>
      <c r="B32" s="213">
        <f>('pas.apgr-cet'!L152)</f>
        <v>5380.8119999999999</v>
      </c>
    </row>
    <row r="33" spans="1:2">
      <c r="A33" s="214"/>
      <c r="B33" s="211"/>
    </row>
    <row r="34" spans="1:2" ht="13.5" thickBot="1"/>
    <row r="35" spans="1:2">
      <c r="A35" s="205">
        <v>2004</v>
      </c>
      <c r="B35" s="196">
        <v>1.06</v>
      </c>
    </row>
    <row r="36" spans="1:2">
      <c r="A36" s="201">
        <v>2005</v>
      </c>
      <c r="B36" s="197">
        <v>1.88</v>
      </c>
    </row>
    <row r="37" spans="1:2">
      <c r="A37" s="201">
        <v>2006</v>
      </c>
      <c r="B37" s="197">
        <v>2.4900000000000002</v>
      </c>
    </row>
    <row r="38" spans="1:2">
      <c r="A38" s="201">
        <v>2007</v>
      </c>
      <c r="B38" s="197">
        <v>3.16</v>
      </c>
    </row>
    <row r="39" spans="1:2">
      <c r="A39" s="201">
        <v>2008</v>
      </c>
      <c r="B39" s="197">
        <v>3.69</v>
      </c>
    </row>
    <row r="40" spans="1:2">
      <c r="A40" s="201">
        <v>2009</v>
      </c>
      <c r="B40" s="197">
        <v>4.0599999999999996</v>
      </c>
    </row>
    <row r="41" spans="1:2">
      <c r="A41" s="201">
        <v>2010</v>
      </c>
      <c r="B41" s="197">
        <v>4.66</v>
      </c>
    </row>
    <row r="42" spans="1:2">
      <c r="A42" s="201">
        <v>2011</v>
      </c>
      <c r="B42" s="197">
        <v>5.1100000000000003</v>
      </c>
    </row>
    <row r="43" spans="1:2">
      <c r="A43" s="201">
        <v>2012</v>
      </c>
      <c r="B43" s="197">
        <v>4.76</v>
      </c>
    </row>
    <row r="44" spans="1:2">
      <c r="A44" s="201">
        <v>2013</v>
      </c>
      <c r="B44" s="197">
        <v>4.79</v>
      </c>
    </row>
    <row r="45" spans="1:2">
      <c r="A45" s="201">
        <v>2014</v>
      </c>
      <c r="B45" s="197">
        <v>4.8099999999999996</v>
      </c>
    </row>
    <row r="46" spans="1:2">
      <c r="A46" s="201">
        <v>2015</v>
      </c>
      <c r="B46" s="198">
        <v>5.16</v>
      </c>
    </row>
    <row r="47" spans="1:2">
      <c r="A47" s="201">
        <v>2016</v>
      </c>
      <c r="B47" s="198">
        <v>5.4</v>
      </c>
    </row>
    <row r="48" spans="1:2">
      <c r="A48" s="204">
        <v>2017</v>
      </c>
      <c r="B48" s="198">
        <v>6.1</v>
      </c>
    </row>
    <row r="49" spans="1:2">
      <c r="A49" s="201">
        <v>2018</v>
      </c>
      <c r="B49" s="198">
        <v>7.056</v>
      </c>
    </row>
    <row r="50" spans="1:2">
      <c r="A50" s="201">
        <v>2019</v>
      </c>
      <c r="B50" s="198">
        <v>7.7969999999999997</v>
      </c>
    </row>
    <row r="51" spans="1:2">
      <c r="A51" s="209">
        <v>2020</v>
      </c>
      <c r="B51" s="198">
        <v>2.0110000000000001</v>
      </c>
    </row>
    <row r="52" spans="1:2">
      <c r="A52" s="201">
        <v>2021</v>
      </c>
      <c r="B52" s="198">
        <v>2.3530000000000002</v>
      </c>
    </row>
    <row r="53" spans="1:2" ht="13.5" thickBot="1">
      <c r="A53" s="210">
        <v>2022</v>
      </c>
      <c r="B53" s="206">
        <v>5.3810000000000002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pas.apgr-cet</vt:lpstr>
      <vt:lpstr>pas.apgr-gadi</vt:lpstr>
      <vt:lpstr>pas.turnover-quart.</vt:lpstr>
      <vt:lpstr>pas.turnover.years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2023-02-13T10:06:25Z</dcterms:modified>
  <cp:category/>
  <cp:contentStatus/>
</cp:coreProperties>
</file>