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461" windowWidth="11400" windowHeight="6495" activeTab="0"/>
  </bookViews>
  <sheets>
    <sheet name="pas.parv-cet" sheetId="1" r:id="rId1"/>
    <sheet name="pas.parv-gadi" sheetId="2" r:id="rId2"/>
    <sheet name="pas.tr-quart." sheetId="3" r:id="rId3"/>
    <sheet name="pas.tr-years" sheetId="4" r:id="rId4"/>
  </sheets>
  <definedNames/>
  <calcPr fullCalcOnLoad="1"/>
</workbook>
</file>

<file path=xl/sharedStrings.xml><?xml version="1.0" encoding="utf-8"?>
<sst xmlns="http://schemas.openxmlformats.org/spreadsheetml/2006/main" count="237" uniqueCount="32">
  <si>
    <t>iekšzemē</t>
  </si>
  <si>
    <t>%</t>
  </si>
  <si>
    <t>KOPĀ</t>
  </si>
  <si>
    <t>I</t>
  </si>
  <si>
    <t>II</t>
  </si>
  <si>
    <t>III</t>
  </si>
  <si>
    <t>IV</t>
  </si>
  <si>
    <t>%, salīdzinot ar iepr.gada attiecīgo periodu</t>
  </si>
  <si>
    <t>gadi</t>
  </si>
  <si>
    <t>national traffic</t>
  </si>
  <si>
    <t>TOTAL</t>
  </si>
  <si>
    <t>%, to compare with the previous year period</t>
  </si>
  <si>
    <t>...</t>
  </si>
  <si>
    <t>international trffic</t>
  </si>
  <si>
    <t>Pasažieru pārvadājumi autotransportā (milj. pasažieri)</t>
  </si>
  <si>
    <t>pārvadātie pasažieri (milj. pasaž.)</t>
  </si>
  <si>
    <t>Passengers carried in road transport (mill pas.)</t>
  </si>
  <si>
    <t>datu avots: CSP</t>
  </si>
  <si>
    <t>Data source: CSB</t>
  </si>
  <si>
    <t>starptau-tiskajā satiksmē</t>
  </si>
  <si>
    <t>Ar regulārās satiksmes autobusiem</t>
  </si>
  <si>
    <t>With buses (regular traffic)</t>
  </si>
  <si>
    <t>passengers transported (mill pas.)</t>
  </si>
  <si>
    <t xml:space="preserve">Līdz 2012.g. pasažieru skaitā netika ieskaititi pasažieri ar braukšanas maksas atvieglojumiem 100% apmērā un </t>
  </si>
  <si>
    <t>x</t>
  </si>
  <si>
    <t>sākot ar 2009.gadu.</t>
  </si>
  <si>
    <t xml:space="preserve">Ar 2013.gadu šie pasažieri tiek iekļauti kopējā skaitā, tāpēc tika veikts pārrēķins par iepriekšējiem gadiem, </t>
  </si>
  <si>
    <r>
      <t>pasažieri, kas ir tiesīgi</t>
    </r>
    <r>
      <rPr>
        <u val="single"/>
        <sz val="12"/>
        <color indexed="10"/>
        <rFont val="Times New Roman"/>
        <family val="1"/>
      </rPr>
      <t xml:space="preserve"> braukt bez maksas </t>
    </r>
    <r>
      <rPr>
        <sz val="12"/>
        <color indexed="10"/>
        <rFont val="Times New Roman"/>
        <family val="1"/>
      </rPr>
      <t>(invalīdi, skolēni, nestrādājošie pensionāri u.c.).</t>
    </r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</si>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</sst>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"/>
    <numFmt numFmtId="174" formatCode="&quot;Ls&quot;\ 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8"/>
      <color indexed="8"/>
      <name val="Times New Roman"/>
      <family val="0"/>
    </font>
    <font>
      <sz val="8.25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6" fillId="33" borderId="11" xfId="0" applyFont="1" applyFill="1" applyBorder="1" applyAlignment="1">
      <alignment horizontal="justify" vertical="top"/>
    </xf>
    <xf numFmtId="0" fontId="1" fillId="34" borderId="12" xfId="0" applyFont="1" applyFill="1" applyBorder="1" applyAlignment="1">
      <alignment horizontal="justify" vertical="top"/>
    </xf>
    <xf numFmtId="0" fontId="1" fillId="34" borderId="13" xfId="0" applyFont="1" applyFill="1" applyBorder="1" applyAlignment="1">
      <alignment horizontal="justify" vertical="top"/>
    </xf>
    <xf numFmtId="0" fontId="1" fillId="34" borderId="14" xfId="0" applyFont="1" applyFill="1" applyBorder="1" applyAlignment="1">
      <alignment horizontal="justify" vertical="top"/>
    </xf>
    <xf numFmtId="2" fontId="5" fillId="33" borderId="15" xfId="0" applyNumberFormat="1" applyFont="1" applyFill="1" applyBorder="1" applyAlignment="1">
      <alignment horizontal="justify" vertical="top"/>
    </xf>
    <xf numFmtId="2" fontId="5" fillId="33" borderId="16" xfId="0" applyNumberFormat="1" applyFont="1" applyFill="1" applyBorder="1" applyAlignment="1">
      <alignment horizontal="justify" vertical="top"/>
    </xf>
    <xf numFmtId="10" fontId="6" fillId="33" borderId="11" xfId="0" applyNumberFormat="1" applyFont="1" applyFill="1" applyBorder="1" applyAlignment="1">
      <alignment horizontal="right" vertical="top"/>
    </xf>
    <xf numFmtId="0" fontId="1" fillId="33" borderId="17" xfId="0" applyFont="1" applyFill="1" applyBorder="1" applyAlignment="1">
      <alignment horizontal="justify" vertical="top"/>
    </xf>
    <xf numFmtId="10" fontId="4" fillId="34" borderId="18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35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1" fillId="36" borderId="21" xfId="0" applyFont="1" applyFill="1" applyBorder="1" applyAlignment="1">
      <alignment horizontal="right" vertical="top"/>
    </xf>
    <xf numFmtId="172" fontId="1" fillId="0" borderId="22" xfId="0" applyNumberFormat="1" applyFont="1" applyBorder="1" applyAlignment="1">
      <alignment vertical="top"/>
    </xf>
    <xf numFmtId="0" fontId="2" fillId="35" borderId="23" xfId="0" applyFont="1" applyFill="1" applyBorder="1" applyAlignment="1">
      <alignment horizontal="left" vertical="top"/>
    </xf>
    <xf numFmtId="10" fontId="10" fillId="37" borderId="24" xfId="0" applyNumberFormat="1" applyFont="1" applyFill="1" applyBorder="1" applyAlignment="1">
      <alignment horizontal="right" vertical="top"/>
    </xf>
    <xf numFmtId="10" fontId="10" fillId="37" borderId="25" xfId="0" applyNumberFormat="1" applyFont="1" applyFill="1" applyBorder="1" applyAlignment="1">
      <alignment horizontal="right" vertical="top"/>
    </xf>
    <xf numFmtId="10" fontId="10" fillId="37" borderId="26" xfId="0" applyNumberFormat="1" applyFont="1" applyFill="1" applyBorder="1" applyAlignment="1">
      <alignment horizontal="right" vertical="top"/>
    </xf>
    <xf numFmtId="10" fontId="10" fillId="37" borderId="27" xfId="0" applyNumberFormat="1" applyFont="1" applyFill="1" applyBorder="1" applyAlignment="1">
      <alignment horizontal="right" vertical="top"/>
    </xf>
    <xf numFmtId="10" fontId="10" fillId="37" borderId="28" xfId="0" applyNumberFormat="1" applyFont="1" applyFill="1" applyBorder="1" applyAlignment="1">
      <alignment horizontal="right" vertical="top"/>
    </xf>
    <xf numFmtId="0" fontId="2" fillId="35" borderId="29" xfId="0" applyFont="1" applyFill="1" applyBorder="1" applyAlignment="1">
      <alignment horizontal="left" vertical="top"/>
    </xf>
    <xf numFmtId="10" fontId="10" fillId="37" borderId="30" xfId="0" applyNumberFormat="1" applyFont="1" applyFill="1" applyBorder="1" applyAlignment="1">
      <alignment horizontal="right" vertical="top"/>
    </xf>
    <xf numFmtId="10" fontId="10" fillId="37" borderId="31" xfId="0" applyNumberFormat="1" applyFont="1" applyFill="1" applyBorder="1" applyAlignment="1">
      <alignment horizontal="right" vertical="top"/>
    </xf>
    <xf numFmtId="10" fontId="10" fillId="37" borderId="32" xfId="0" applyNumberFormat="1" applyFont="1" applyFill="1" applyBorder="1" applyAlignment="1">
      <alignment horizontal="right" vertical="top"/>
    </xf>
    <xf numFmtId="0" fontId="2" fillId="35" borderId="33" xfId="0" applyFont="1" applyFill="1" applyBorder="1" applyAlignment="1">
      <alignment horizontal="left" vertical="top"/>
    </xf>
    <xf numFmtId="10" fontId="10" fillId="37" borderId="34" xfId="0" applyNumberFormat="1" applyFont="1" applyFill="1" applyBorder="1" applyAlignment="1">
      <alignment horizontal="right" vertical="top"/>
    </xf>
    <xf numFmtId="10" fontId="10" fillId="37" borderId="35" xfId="0" applyNumberFormat="1" applyFont="1" applyFill="1" applyBorder="1" applyAlignment="1">
      <alignment horizontal="right" vertical="top"/>
    </xf>
    <xf numFmtId="10" fontId="10" fillId="37" borderId="36" xfId="0" applyNumberFormat="1" applyFont="1" applyFill="1" applyBorder="1" applyAlignment="1">
      <alignment horizontal="right" vertical="top"/>
    </xf>
    <xf numFmtId="0" fontId="2" fillId="35" borderId="37" xfId="0" applyFont="1" applyFill="1" applyBorder="1" applyAlignment="1">
      <alignment horizontal="left" vertical="top"/>
    </xf>
    <xf numFmtId="172" fontId="1" fillId="0" borderId="22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>
      <alignment horizontal="right" vertical="top"/>
    </xf>
    <xf numFmtId="10" fontId="4" fillId="0" borderId="24" xfId="0" applyNumberFormat="1" applyFont="1" applyFill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9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2" fontId="1" fillId="0" borderId="40" xfId="0" applyNumberFormat="1" applyFont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30" xfId="0" applyNumberFormat="1" applyFont="1" applyFill="1" applyBorder="1" applyAlignment="1">
      <alignment horizontal="right" vertical="top"/>
    </xf>
    <xf numFmtId="0" fontId="1" fillId="0" borderId="30" xfId="0" applyFont="1" applyBorder="1" applyAlignment="1">
      <alignment horizontal="right" vertical="top"/>
    </xf>
    <xf numFmtId="2" fontId="8" fillId="0" borderId="42" xfId="0" applyNumberFormat="1" applyFont="1" applyBorder="1" applyAlignment="1">
      <alignment horizontal="right" vertical="top"/>
    </xf>
    <xf numFmtId="10" fontId="4" fillId="0" borderId="43" xfId="0" applyNumberFormat="1" applyFont="1" applyFill="1" applyBorder="1" applyAlignment="1">
      <alignment horizontal="right" vertical="top"/>
    </xf>
    <xf numFmtId="2" fontId="3" fillId="0" borderId="44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horizontal="right" vertical="top"/>
    </xf>
    <xf numFmtId="2" fontId="1" fillId="0" borderId="42" xfId="0" applyNumberFormat="1" applyFont="1" applyFill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2" fontId="1" fillId="0" borderId="45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0" fontId="4" fillId="0" borderId="27" xfId="0" applyNumberFormat="1" applyFont="1" applyBorder="1" applyAlignment="1">
      <alignment horizontal="right" vertical="top"/>
    </xf>
    <xf numFmtId="10" fontId="4" fillId="0" borderId="30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 applyProtection="1">
      <alignment horizontal="right" vertical="top"/>
      <protection locked="0"/>
    </xf>
    <xf numFmtId="2" fontId="1" fillId="0" borderId="40" xfId="0" applyNumberFormat="1" applyFont="1" applyBorder="1" applyAlignment="1" applyProtection="1">
      <alignment horizontal="right" vertical="top"/>
      <protection locked="0"/>
    </xf>
    <xf numFmtId="2" fontId="1" fillId="0" borderId="41" xfId="0" applyNumberFormat="1" applyFont="1" applyBorder="1" applyAlignment="1" applyProtection="1">
      <alignment horizontal="right" vertical="top"/>
      <protection locked="0"/>
    </xf>
    <xf numFmtId="2" fontId="1" fillId="0" borderId="45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37" borderId="38" xfId="0" applyNumberFormat="1" applyFont="1" applyFill="1" applyBorder="1" applyAlignment="1">
      <alignment horizontal="right" vertical="top"/>
    </xf>
    <xf numFmtId="2" fontId="9" fillId="37" borderId="40" xfId="0" applyNumberFormat="1" applyFont="1" applyFill="1" applyBorder="1" applyAlignment="1">
      <alignment horizontal="right" vertical="top"/>
    </xf>
    <xf numFmtId="2" fontId="9" fillId="37" borderId="41" xfId="0" applyNumberFormat="1" applyFont="1" applyFill="1" applyBorder="1" applyAlignment="1">
      <alignment horizontal="right" vertical="top"/>
    </xf>
    <xf numFmtId="2" fontId="9" fillId="37" borderId="42" xfId="0" applyNumberFormat="1" applyFont="1" applyFill="1" applyBorder="1" applyAlignment="1">
      <alignment horizontal="right" vertical="top"/>
    </xf>
    <xf numFmtId="2" fontId="5" fillId="33" borderId="16" xfId="0" applyNumberFormat="1" applyFont="1" applyFill="1" applyBorder="1" applyAlignment="1">
      <alignment horizontal="right" vertical="top"/>
    </xf>
    <xf numFmtId="2" fontId="9" fillId="37" borderId="39" xfId="0" applyNumberFormat="1" applyFont="1" applyFill="1" applyBorder="1" applyAlignment="1">
      <alignment horizontal="right" vertical="top"/>
    </xf>
    <xf numFmtId="2" fontId="9" fillId="37" borderId="46" xfId="0" applyNumberFormat="1" applyFont="1" applyFill="1" applyBorder="1" applyAlignment="1">
      <alignment horizontal="right" vertical="top"/>
    </xf>
    <xf numFmtId="2" fontId="9" fillId="37" borderId="44" xfId="0" applyNumberFormat="1" applyFont="1" applyFill="1" applyBorder="1" applyAlignment="1">
      <alignment horizontal="right" vertical="top"/>
    </xf>
    <xf numFmtId="0" fontId="3" fillId="36" borderId="0" xfId="0" applyFont="1" applyFill="1" applyAlignment="1">
      <alignment vertical="top"/>
    </xf>
    <xf numFmtId="0" fontId="3" fillId="36" borderId="47" xfId="0" applyFont="1" applyFill="1" applyBorder="1" applyAlignment="1">
      <alignment horizontal="left" vertical="top"/>
    </xf>
    <xf numFmtId="2" fontId="1" fillId="0" borderId="48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2" fontId="3" fillId="0" borderId="49" xfId="0" applyNumberFormat="1" applyFont="1" applyBorder="1" applyAlignment="1">
      <alignment vertical="top"/>
    </xf>
    <xf numFmtId="2" fontId="1" fillId="0" borderId="50" xfId="0" applyNumberFormat="1" applyFont="1" applyBorder="1" applyAlignment="1">
      <alignment vertical="top"/>
    </xf>
    <xf numFmtId="2" fontId="1" fillId="0" borderId="40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51" xfId="0" applyNumberFormat="1" applyFont="1" applyBorder="1" applyAlignment="1">
      <alignment vertical="top"/>
    </xf>
    <xf numFmtId="10" fontId="4" fillId="0" borderId="28" xfId="0" applyNumberFormat="1" applyFont="1" applyBorder="1" applyAlignment="1">
      <alignment vertical="top"/>
    </xf>
    <xf numFmtId="0" fontId="3" fillId="36" borderId="43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horizontal="right" vertical="top"/>
    </xf>
    <xf numFmtId="2" fontId="1" fillId="0" borderId="48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10" fontId="4" fillId="0" borderId="53" xfId="0" applyNumberFormat="1" applyFont="1" applyBorder="1" applyAlignment="1">
      <alignment horizontal="right" vertical="top"/>
    </xf>
    <xf numFmtId="10" fontId="4" fillId="0" borderId="54" xfId="0" applyNumberFormat="1" applyFont="1" applyBorder="1" applyAlignment="1">
      <alignment horizontal="right" vertical="top"/>
    </xf>
    <xf numFmtId="0" fontId="1" fillId="36" borderId="21" xfId="0" applyFont="1" applyFill="1" applyBorder="1" applyAlignment="1" applyProtection="1">
      <alignment horizontal="right" vertical="top"/>
      <protection locked="0"/>
    </xf>
    <xf numFmtId="0" fontId="1" fillId="36" borderId="23" xfId="0" applyFont="1" applyFill="1" applyBorder="1" applyAlignment="1">
      <alignment horizontal="right" vertical="top"/>
    </xf>
    <xf numFmtId="172" fontId="1" fillId="0" borderId="26" xfId="0" applyNumberFormat="1" applyFont="1" applyBorder="1" applyAlignment="1">
      <alignment vertical="top"/>
    </xf>
    <xf numFmtId="0" fontId="3" fillId="36" borderId="38" xfId="0" applyFont="1" applyFill="1" applyBorder="1" applyAlignment="1">
      <alignment horizontal="left" vertical="top"/>
    </xf>
    <xf numFmtId="2" fontId="3" fillId="0" borderId="55" xfId="0" applyNumberFormat="1" applyFont="1" applyBorder="1" applyAlignment="1">
      <alignment vertical="top"/>
    </xf>
    <xf numFmtId="10" fontId="7" fillId="0" borderId="24" xfId="0" applyNumberFormat="1" applyFont="1" applyBorder="1" applyAlignment="1">
      <alignment horizontal="right" vertical="top"/>
    </xf>
    <xf numFmtId="0" fontId="3" fillId="36" borderId="56" xfId="0" applyFont="1" applyFill="1" applyBorder="1" applyAlignment="1">
      <alignment vertical="top"/>
    </xf>
    <xf numFmtId="2" fontId="1" fillId="0" borderId="56" xfId="0" applyNumberFormat="1" applyFont="1" applyBorder="1" applyAlignment="1">
      <alignment vertical="top"/>
    </xf>
    <xf numFmtId="0" fontId="3" fillId="36" borderId="0" xfId="0" applyFont="1" applyFill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36" borderId="20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1" fillId="0" borderId="57" xfId="0" applyNumberFormat="1" applyFont="1" applyBorder="1" applyAlignment="1">
      <alignment vertical="top"/>
    </xf>
    <xf numFmtId="10" fontId="1" fillId="0" borderId="58" xfId="0" applyNumberFormat="1" applyFont="1" applyBorder="1" applyAlignment="1">
      <alignment vertical="top"/>
    </xf>
    <xf numFmtId="0" fontId="3" fillId="36" borderId="0" xfId="0" applyFont="1" applyFill="1" applyAlignment="1">
      <alignment vertical="top"/>
    </xf>
    <xf numFmtId="0" fontId="3" fillId="36" borderId="42" xfId="0" applyFont="1" applyFill="1" applyBorder="1" applyAlignment="1">
      <alignment horizontal="left" vertical="top"/>
    </xf>
    <xf numFmtId="2" fontId="3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2" fontId="3" fillId="0" borderId="42" xfId="0" applyNumberFormat="1" applyFont="1" applyFill="1" applyBorder="1" applyAlignment="1">
      <alignment horizontal="right" vertical="top"/>
    </xf>
    <xf numFmtId="10" fontId="7" fillId="0" borderId="43" xfId="0" applyNumberFormat="1" applyFont="1" applyFill="1" applyBorder="1" applyAlignment="1">
      <alignment horizontal="right" vertical="top"/>
    </xf>
    <xf numFmtId="2" fontId="3" fillId="0" borderId="59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3" fillId="0" borderId="47" xfId="0" applyNumberFormat="1" applyFont="1" applyBorder="1" applyAlignment="1">
      <alignment vertical="top"/>
    </xf>
    <xf numFmtId="10" fontId="7" fillId="0" borderId="60" xfId="0" applyNumberFormat="1" applyFont="1" applyBorder="1" applyAlignment="1">
      <alignment vertical="top"/>
    </xf>
    <xf numFmtId="2" fontId="3" fillId="0" borderId="45" xfId="0" applyNumberFormat="1" applyFont="1" applyBorder="1" applyAlignment="1">
      <alignment vertical="top"/>
    </xf>
    <xf numFmtId="10" fontId="7" fillId="0" borderId="45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2" fillId="37" borderId="42" xfId="0" applyNumberFormat="1" applyFont="1" applyFill="1" applyBorder="1" applyAlignment="1">
      <alignment horizontal="right" vertical="top"/>
    </xf>
    <xf numFmtId="10" fontId="11" fillId="37" borderId="34" xfId="0" applyNumberFormat="1" applyFont="1" applyFill="1" applyBorder="1" applyAlignment="1">
      <alignment horizontal="right" vertical="top"/>
    </xf>
    <xf numFmtId="10" fontId="11" fillId="37" borderId="35" xfId="0" applyNumberFormat="1" applyFont="1" applyFill="1" applyBorder="1" applyAlignment="1">
      <alignment horizontal="right" vertical="top"/>
    </xf>
    <xf numFmtId="2" fontId="2" fillId="37" borderId="44" xfId="0" applyNumberFormat="1" applyFont="1" applyFill="1" applyBorder="1" applyAlignment="1">
      <alignment horizontal="right" vertical="top"/>
    </xf>
    <xf numFmtId="10" fontId="11" fillId="37" borderId="36" xfId="0" applyNumberFormat="1" applyFont="1" applyFill="1" applyBorder="1" applyAlignment="1">
      <alignment horizontal="right" vertical="top"/>
    </xf>
    <xf numFmtId="2" fontId="2" fillId="37" borderId="62" xfId="0" applyNumberFormat="1" applyFont="1" applyFill="1" applyBorder="1" applyAlignment="1">
      <alignment horizontal="right" vertical="top"/>
    </xf>
    <xf numFmtId="10" fontId="11" fillId="37" borderId="63" xfId="0" applyNumberFormat="1" applyFont="1" applyFill="1" applyBorder="1" applyAlignment="1">
      <alignment horizontal="right" vertical="top"/>
    </xf>
    <xf numFmtId="10" fontId="11" fillId="37" borderId="64" xfId="0" applyNumberFormat="1" applyFont="1" applyFill="1" applyBorder="1" applyAlignment="1">
      <alignment horizontal="right" vertical="top"/>
    </xf>
    <xf numFmtId="2" fontId="2" fillId="37" borderId="65" xfId="0" applyNumberFormat="1" applyFont="1" applyFill="1" applyBorder="1" applyAlignment="1">
      <alignment horizontal="right" vertical="top"/>
    </xf>
    <xf numFmtId="10" fontId="11" fillId="37" borderId="66" xfId="0" applyNumberFormat="1" applyFont="1" applyFill="1" applyBorder="1" applyAlignment="1">
      <alignment horizontal="right" vertical="top"/>
    </xf>
    <xf numFmtId="2" fontId="3" fillId="0" borderId="43" xfId="0" applyNumberFormat="1" applyFont="1" applyBorder="1" applyAlignment="1">
      <alignment horizontal="right"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0" fontId="3" fillId="36" borderId="68" xfId="0" applyFont="1" applyFill="1" applyBorder="1" applyAlignment="1">
      <alignment horizontal="left" vertical="top"/>
    </xf>
    <xf numFmtId="0" fontId="3" fillId="36" borderId="19" xfId="0" applyFont="1" applyFill="1" applyBorder="1" applyAlignment="1">
      <alignment horizontal="left" vertical="top"/>
    </xf>
    <xf numFmtId="0" fontId="3" fillId="36" borderId="20" xfId="0" applyFont="1" applyFill="1" applyBorder="1" applyAlignment="1">
      <alignment horizontal="left" vertical="top"/>
    </xf>
    <xf numFmtId="0" fontId="1" fillId="36" borderId="27" xfId="0" applyFont="1" applyFill="1" applyBorder="1" applyAlignment="1">
      <alignment vertical="top"/>
    </xf>
    <xf numFmtId="2" fontId="1" fillId="0" borderId="50" xfId="0" applyNumberFormat="1" applyFont="1" applyBorder="1" applyAlignment="1">
      <alignment horizontal="right" vertical="top"/>
    </xf>
    <xf numFmtId="10" fontId="4" fillId="0" borderId="51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79" fontId="1" fillId="0" borderId="22" xfId="0" applyNumberFormat="1" applyFont="1" applyBorder="1" applyAlignment="1">
      <alignment vertical="top"/>
    </xf>
    <xf numFmtId="10" fontId="1" fillId="0" borderId="52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10" fontId="4" fillId="0" borderId="56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10" fontId="3" fillId="0" borderId="34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10" fontId="7" fillId="0" borderId="35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0" fontId="1" fillId="36" borderId="19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horizontal="right" vertical="top"/>
    </xf>
    <xf numFmtId="172" fontId="1" fillId="0" borderId="22" xfId="0" applyNumberFormat="1" applyFont="1" applyFill="1" applyBorder="1" applyAlignment="1">
      <alignment vertical="top"/>
    </xf>
    <xf numFmtId="0" fontId="3" fillId="19" borderId="68" xfId="0" applyFont="1" applyFill="1" applyBorder="1" applyAlignment="1">
      <alignment horizontal="left" vertical="top"/>
    </xf>
    <xf numFmtId="0" fontId="3" fillId="19" borderId="19" xfId="0" applyFont="1" applyFill="1" applyBorder="1" applyAlignment="1">
      <alignment horizontal="left" vertical="top"/>
    </xf>
    <xf numFmtId="0" fontId="3" fillId="19" borderId="20" xfId="0" applyFont="1" applyFill="1" applyBorder="1" applyAlignment="1">
      <alignment horizontal="left" vertical="top"/>
    </xf>
    <xf numFmtId="0" fontId="1" fillId="19" borderId="0" xfId="0" applyFont="1" applyFill="1" applyAlignment="1">
      <alignment vertical="top"/>
    </xf>
    <xf numFmtId="0" fontId="3" fillId="19" borderId="42" xfId="0" applyFont="1" applyFill="1" applyBorder="1" applyAlignment="1">
      <alignment vertical="top"/>
    </xf>
    <xf numFmtId="10" fontId="1" fillId="0" borderId="57" xfId="0" applyNumberFormat="1" applyFont="1" applyBorder="1" applyAlignment="1">
      <alignment horizontal="center" vertical="top"/>
    </xf>
    <xf numFmtId="10" fontId="1" fillId="0" borderId="58" xfId="0" applyNumberFormat="1" applyFont="1" applyBorder="1" applyAlignment="1">
      <alignment horizontal="center" vertical="top"/>
    </xf>
    <xf numFmtId="10" fontId="3" fillId="0" borderId="61" xfId="0" applyNumberFormat="1" applyFont="1" applyBorder="1" applyAlignment="1">
      <alignment horizontal="center" vertical="top"/>
    </xf>
    <xf numFmtId="0" fontId="14" fillId="19" borderId="0" xfId="0" applyFont="1" applyFill="1" applyAlignment="1">
      <alignment vertical="top"/>
    </xf>
    <xf numFmtId="0" fontId="3" fillId="19" borderId="0" xfId="0" applyFont="1" applyFill="1" applyAlignment="1">
      <alignment horizontal="left" vertical="top"/>
    </xf>
    <xf numFmtId="0" fontId="3" fillId="19" borderId="42" xfId="0" applyFont="1" applyFill="1" applyBorder="1" applyAlignment="1">
      <alignment horizontal="left" vertical="top"/>
    </xf>
    <xf numFmtId="0" fontId="3" fillId="19" borderId="69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1" fillId="19" borderId="23" xfId="0" applyFont="1" applyFill="1" applyBorder="1" applyAlignment="1">
      <alignment vertical="top"/>
    </xf>
    <xf numFmtId="0" fontId="1" fillId="19" borderId="27" xfId="0" applyFont="1" applyFill="1" applyBorder="1" applyAlignment="1">
      <alignment vertical="top"/>
    </xf>
    <xf numFmtId="0" fontId="57" fillId="19" borderId="0" xfId="0" applyFont="1" applyFill="1" applyAlignment="1">
      <alignment vertical="top"/>
    </xf>
    <xf numFmtId="0" fontId="1" fillId="19" borderId="0" xfId="0" applyFont="1" applyFill="1" applyAlignment="1">
      <alignment vertical="top"/>
    </xf>
    <xf numFmtId="172" fontId="1" fillId="0" borderId="70" xfId="0" applyNumberFormat="1" applyFont="1" applyBorder="1" applyAlignment="1">
      <alignment vertical="top"/>
    </xf>
    <xf numFmtId="0" fontId="1" fillId="19" borderId="37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1" fillId="19" borderId="21" xfId="0" applyFont="1" applyFill="1" applyBorder="1" applyAlignment="1">
      <alignment vertical="top"/>
    </xf>
    <xf numFmtId="0" fontId="58" fillId="19" borderId="0" xfId="0" applyFont="1" applyFill="1" applyAlignment="1">
      <alignment vertical="center"/>
    </xf>
    <xf numFmtId="0" fontId="58" fillId="19" borderId="0" xfId="0" applyFont="1" applyFill="1" applyAlignment="1">
      <alignment/>
    </xf>
    <xf numFmtId="0" fontId="1" fillId="38" borderId="0" xfId="0" applyFont="1" applyFill="1" applyAlignment="1">
      <alignment vertical="top"/>
    </xf>
    <xf numFmtId="0" fontId="1" fillId="19" borderId="71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925"/>
          <c:w val="0.93375"/>
          <c:h val="0.94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'pas.parv-gadi'!$A$5:$A$19</c:f>
              <c:numCache/>
            </c:numRef>
          </c:cat>
          <c:val>
            <c:numRef>
              <c:f>'pas.parv-gadi'!$B$5:$B$19</c:f>
              <c:numCache/>
            </c:numRef>
          </c:val>
        </c:ser>
        <c:axId val="55208238"/>
        <c:axId val="27112095"/>
      </c:bar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2"/>
          <c:w val="0.85775"/>
          <c:h val="0.9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'pas.parv-gadi'!$A$20:$A$26</c:f>
              <c:numCache/>
            </c:numRef>
          </c:cat>
          <c:val>
            <c:numRef>
              <c:f>'pas.parv-gadi'!$B$20:$B$26</c:f>
              <c:numCache/>
            </c:numRef>
          </c:val>
        </c:ser>
        <c:overlap val="-85"/>
        <c:gapWidth val="234"/>
        <c:axId val="42682264"/>
        <c:axId val="48596057"/>
      </c:bar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29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95"/>
          <c:w val="0.933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'pas.tr-years'!$A$6:$A$25</c:f>
              <c:numCache/>
            </c:numRef>
          </c:cat>
          <c:val>
            <c:numRef>
              <c:f>'pas.tr-years'!$B$6:$B$25</c:f>
              <c:numCache/>
            </c:numRef>
          </c:val>
        </c:ser>
        <c:axId val="34711330"/>
        <c:axId val="43966515"/>
      </c:bar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mln.pas.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1105"/>
          <c:y val="0.17325"/>
          <c:w val="0.865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'pas.tr-years'!$B$29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'pas.tr-years'!$A$30:$A$36</c:f>
              <c:numCache/>
            </c:numRef>
          </c:cat>
          <c:val>
            <c:numRef>
              <c:f>'pas.tr-years'!$B$30:$B$36</c:f>
              <c:numCache/>
            </c:numRef>
          </c:val>
          <c:shape val="box"/>
        </c:ser>
        <c:shape val="box"/>
        <c:axId val="60154316"/>
        <c:axId val="4517933"/>
      </c:bar3D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 pas.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4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743075" y="714375"/>
        <a:ext cx="7019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19</xdr:row>
      <xdr:rowOff>38100</xdr:rowOff>
    </xdr:from>
    <xdr:to>
      <xdr:col>13</xdr:col>
      <xdr:colOff>276225</xdr:colOff>
      <xdr:row>30</xdr:row>
      <xdr:rowOff>76200</xdr:rowOff>
    </xdr:to>
    <xdr:graphicFrame>
      <xdr:nvGraphicFramePr>
        <xdr:cNvPr id="2" name="Chart 1"/>
        <xdr:cNvGraphicFramePr/>
      </xdr:nvGraphicFramePr>
      <xdr:xfrm>
        <a:off x="2847975" y="3905250"/>
        <a:ext cx="5162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14</xdr:col>
      <xdr:colOff>314325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1809750" y="533400"/>
        <a:ext cx="6943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26</xdr:row>
      <xdr:rowOff>142875</xdr:rowOff>
    </xdr:from>
    <xdr:to>
      <xdr:col>12</xdr:col>
      <xdr:colOff>447675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2324100" y="4895850"/>
        <a:ext cx="53435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showGridLines="0" tabSelected="1" zoomScale="110" zoomScaleNormal="11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1" sqref="G121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6" customWidth="1"/>
    <col min="4" max="4" width="8.140625" style="15" customWidth="1"/>
    <col min="5" max="5" width="8.140625" style="16" customWidth="1"/>
    <col min="6" max="6" width="8.140625" style="15" customWidth="1"/>
    <col min="7" max="8" width="9.140625" style="12" customWidth="1"/>
    <col min="9" max="16384" width="9.140625" style="12" customWidth="1"/>
  </cols>
  <sheetData>
    <row r="1" spans="1:8" ht="19.5" customHeight="1">
      <c r="A1" s="11" t="s">
        <v>14</v>
      </c>
      <c r="H1" s="16" t="s">
        <v>17</v>
      </c>
    </row>
    <row r="2" spans="1:9" ht="19.5" customHeight="1" thickBot="1">
      <c r="A2" s="16" t="s">
        <v>20</v>
      </c>
      <c r="I2" s="16"/>
    </row>
    <row r="3" spans="1:7" ht="76.5">
      <c r="A3" s="1"/>
      <c r="B3" s="6" t="s">
        <v>0</v>
      </c>
      <c r="C3" s="2" t="s">
        <v>1</v>
      </c>
      <c r="D3" s="6" t="s">
        <v>19</v>
      </c>
      <c r="E3" s="2" t="s">
        <v>1</v>
      </c>
      <c r="F3" s="7" t="s">
        <v>2</v>
      </c>
      <c r="G3" s="5" t="s">
        <v>7</v>
      </c>
    </row>
    <row r="4" spans="1:7" ht="12.75">
      <c r="A4" s="17" t="s">
        <v>3</v>
      </c>
      <c r="B4" s="37" t="s">
        <v>12</v>
      </c>
      <c r="C4" s="38" t="s">
        <v>12</v>
      </c>
      <c r="D4" s="39" t="s">
        <v>12</v>
      </c>
      <c r="E4" s="38" t="s">
        <v>12</v>
      </c>
      <c r="F4" s="40" t="s">
        <v>12</v>
      </c>
      <c r="G4" s="41" t="s">
        <v>12</v>
      </c>
    </row>
    <row r="5" spans="1:7" ht="12.75">
      <c r="A5" s="17" t="s">
        <v>4</v>
      </c>
      <c r="B5" s="42" t="s">
        <v>12</v>
      </c>
      <c r="C5" s="43" t="s">
        <v>12</v>
      </c>
      <c r="D5" s="39" t="s">
        <v>12</v>
      </c>
      <c r="E5" s="43" t="s">
        <v>12</v>
      </c>
      <c r="F5" s="40" t="s">
        <v>12</v>
      </c>
      <c r="G5" s="44" t="s">
        <v>12</v>
      </c>
    </row>
    <row r="6" spans="1:7" ht="12.75">
      <c r="A6" s="17" t="s">
        <v>5</v>
      </c>
      <c r="B6" s="42" t="s">
        <v>12</v>
      </c>
      <c r="C6" s="43" t="s">
        <v>12</v>
      </c>
      <c r="D6" s="39" t="s">
        <v>12</v>
      </c>
      <c r="E6" s="43" t="s">
        <v>12</v>
      </c>
      <c r="F6" s="40" t="s">
        <v>12</v>
      </c>
      <c r="G6" s="44" t="s">
        <v>12</v>
      </c>
    </row>
    <row r="7" spans="1:7" ht="12.75">
      <c r="A7" s="17" t="s">
        <v>6</v>
      </c>
      <c r="B7" s="45" t="s">
        <v>12</v>
      </c>
      <c r="C7" s="46" t="s">
        <v>12</v>
      </c>
      <c r="D7" s="45" t="s">
        <v>12</v>
      </c>
      <c r="E7" s="46" t="s">
        <v>12</v>
      </c>
      <c r="F7" s="40" t="s">
        <v>12</v>
      </c>
      <c r="G7" s="47" t="s">
        <v>12</v>
      </c>
    </row>
    <row r="8" spans="1:7" ht="13.5" thickBot="1">
      <c r="A8" s="18">
        <v>1993</v>
      </c>
      <c r="B8" s="48">
        <v>184.175</v>
      </c>
      <c r="C8" s="49">
        <f>B8/F8</f>
        <v>0.99030530492854</v>
      </c>
      <c r="D8" s="48">
        <v>1.803</v>
      </c>
      <c r="E8" s="49">
        <f>D8/F8</f>
        <v>0.009694695071460065</v>
      </c>
      <c r="F8" s="50">
        <f>SUM(B8,D8)</f>
        <v>185.978</v>
      </c>
      <c r="G8" s="51" t="s">
        <v>12</v>
      </c>
    </row>
    <row r="9" spans="1:7" ht="12.75">
      <c r="A9" s="17" t="s">
        <v>3</v>
      </c>
      <c r="B9" s="37" t="s">
        <v>12</v>
      </c>
      <c r="C9" s="38" t="s">
        <v>12</v>
      </c>
      <c r="D9" s="39" t="s">
        <v>12</v>
      </c>
      <c r="E9" s="38" t="s">
        <v>12</v>
      </c>
      <c r="F9" s="40" t="s">
        <v>12</v>
      </c>
      <c r="G9" s="41" t="s">
        <v>12</v>
      </c>
    </row>
    <row r="10" spans="1:7" ht="12.75">
      <c r="A10" s="17" t="s">
        <v>4</v>
      </c>
      <c r="B10" s="42" t="s">
        <v>12</v>
      </c>
      <c r="C10" s="43" t="s">
        <v>12</v>
      </c>
      <c r="D10" s="39" t="s">
        <v>12</v>
      </c>
      <c r="E10" s="43" t="s">
        <v>12</v>
      </c>
      <c r="F10" s="40" t="s">
        <v>12</v>
      </c>
      <c r="G10" s="44" t="s">
        <v>12</v>
      </c>
    </row>
    <row r="11" spans="1:7" ht="12.75">
      <c r="A11" s="17" t="s">
        <v>5</v>
      </c>
      <c r="B11" s="42" t="s">
        <v>12</v>
      </c>
      <c r="C11" s="43" t="s">
        <v>12</v>
      </c>
      <c r="D11" s="39" t="s">
        <v>12</v>
      </c>
      <c r="E11" s="43" t="s">
        <v>12</v>
      </c>
      <c r="F11" s="40" t="s">
        <v>12</v>
      </c>
      <c r="G11" s="44" t="s">
        <v>12</v>
      </c>
    </row>
    <row r="12" spans="1:7" ht="12.75">
      <c r="A12" s="17" t="s">
        <v>6</v>
      </c>
      <c r="B12" s="45" t="s">
        <v>12</v>
      </c>
      <c r="C12" s="46" t="s">
        <v>12</v>
      </c>
      <c r="D12" s="45" t="s">
        <v>12</v>
      </c>
      <c r="E12" s="46" t="s">
        <v>12</v>
      </c>
      <c r="F12" s="40" t="s">
        <v>12</v>
      </c>
      <c r="G12" s="47" t="s">
        <v>12</v>
      </c>
    </row>
    <row r="13" spans="1:7" ht="13.5" thickBot="1">
      <c r="A13" s="18">
        <v>1994</v>
      </c>
      <c r="B13" s="48">
        <v>187.369</v>
      </c>
      <c r="C13" s="49">
        <f>B13/F13</f>
        <v>0.9961137692716641</v>
      </c>
      <c r="D13" s="48">
        <v>0.731</v>
      </c>
      <c r="E13" s="49">
        <f>D13/F13</f>
        <v>0.0038862307283359914</v>
      </c>
      <c r="F13" s="50">
        <f>SUM(B13,D13)</f>
        <v>188.1</v>
      </c>
      <c r="G13" s="59">
        <f>F13/F8</f>
        <v>1.0114099517147188</v>
      </c>
    </row>
    <row r="14" spans="1:7" ht="12.75">
      <c r="A14" s="17" t="s">
        <v>3</v>
      </c>
      <c r="B14" s="42" t="s">
        <v>12</v>
      </c>
      <c r="C14" s="38" t="s">
        <v>12</v>
      </c>
      <c r="D14" s="39" t="s">
        <v>12</v>
      </c>
      <c r="E14" s="38" t="s">
        <v>12</v>
      </c>
      <c r="F14" s="40" t="s">
        <v>12</v>
      </c>
      <c r="G14" s="41" t="s">
        <v>12</v>
      </c>
    </row>
    <row r="15" spans="1:7" ht="12.75">
      <c r="A15" s="17" t="s">
        <v>4</v>
      </c>
      <c r="B15" s="42" t="s">
        <v>12</v>
      </c>
      <c r="C15" s="43" t="s">
        <v>12</v>
      </c>
      <c r="D15" s="39" t="s">
        <v>12</v>
      </c>
      <c r="E15" s="43" t="s">
        <v>12</v>
      </c>
      <c r="F15" s="40" t="s">
        <v>12</v>
      </c>
      <c r="G15" s="44" t="s">
        <v>12</v>
      </c>
    </row>
    <row r="16" spans="1:7" ht="12.75">
      <c r="A16" s="17" t="s">
        <v>5</v>
      </c>
      <c r="B16" s="42" t="s">
        <v>12</v>
      </c>
      <c r="C16" s="43" t="s">
        <v>12</v>
      </c>
      <c r="D16" s="39" t="s">
        <v>12</v>
      </c>
      <c r="E16" s="43" t="s">
        <v>12</v>
      </c>
      <c r="F16" s="40" t="s">
        <v>12</v>
      </c>
      <c r="G16" s="44" t="s">
        <v>12</v>
      </c>
    </row>
    <row r="17" spans="1:7" ht="12.75">
      <c r="A17" s="17" t="s">
        <v>6</v>
      </c>
      <c r="B17" s="45" t="s">
        <v>12</v>
      </c>
      <c r="C17" s="46" t="s">
        <v>12</v>
      </c>
      <c r="D17" s="45" t="s">
        <v>12</v>
      </c>
      <c r="E17" s="46" t="s">
        <v>12</v>
      </c>
      <c r="F17" s="40" t="s">
        <v>12</v>
      </c>
      <c r="G17" s="47" t="s">
        <v>12</v>
      </c>
    </row>
    <row r="18" spans="1:7" ht="14.25" thickBot="1">
      <c r="A18" s="18">
        <v>1995</v>
      </c>
      <c r="B18" s="52">
        <v>183.586</v>
      </c>
      <c r="C18" s="49">
        <f>B18/F18</f>
        <v>0.9984174203407713</v>
      </c>
      <c r="D18" s="52">
        <v>0.291</v>
      </c>
      <c r="E18" s="49">
        <f>D18/F18</f>
        <v>0.0015825796592287234</v>
      </c>
      <c r="F18" s="50">
        <f>SUM(B18,D18)</f>
        <v>183.877</v>
      </c>
      <c r="G18" s="53">
        <f>F18/F13</f>
        <v>0.9775491759702287</v>
      </c>
    </row>
    <row r="19" spans="1:7" ht="12.75">
      <c r="A19" s="17" t="s">
        <v>3</v>
      </c>
      <c r="B19" s="37" t="s">
        <v>12</v>
      </c>
      <c r="C19" s="38" t="s">
        <v>12</v>
      </c>
      <c r="D19" s="39" t="s">
        <v>12</v>
      </c>
      <c r="E19" s="38" t="s">
        <v>12</v>
      </c>
      <c r="F19" s="40" t="s">
        <v>12</v>
      </c>
      <c r="G19" s="41" t="s">
        <v>12</v>
      </c>
    </row>
    <row r="20" spans="1:7" ht="12.75">
      <c r="A20" s="17" t="s">
        <v>4</v>
      </c>
      <c r="B20" s="42" t="s">
        <v>12</v>
      </c>
      <c r="C20" s="43" t="s">
        <v>12</v>
      </c>
      <c r="D20" s="39" t="s">
        <v>12</v>
      </c>
      <c r="E20" s="43" t="s">
        <v>12</v>
      </c>
      <c r="F20" s="40" t="s">
        <v>12</v>
      </c>
      <c r="G20" s="44" t="s">
        <v>12</v>
      </c>
    </row>
    <row r="21" spans="1:7" ht="12.75">
      <c r="A21" s="17" t="s">
        <v>5</v>
      </c>
      <c r="B21" s="42" t="s">
        <v>12</v>
      </c>
      <c r="C21" s="43" t="s">
        <v>12</v>
      </c>
      <c r="D21" s="39" t="s">
        <v>12</v>
      </c>
      <c r="E21" s="43" t="s">
        <v>12</v>
      </c>
      <c r="F21" s="40" t="s">
        <v>12</v>
      </c>
      <c r="G21" s="44" t="s">
        <v>12</v>
      </c>
    </row>
    <row r="22" spans="1:7" ht="12.75">
      <c r="A22" s="17" t="s">
        <v>6</v>
      </c>
      <c r="B22" s="45" t="s">
        <v>12</v>
      </c>
      <c r="C22" s="46" t="s">
        <v>12</v>
      </c>
      <c r="D22" s="45" t="s">
        <v>12</v>
      </c>
      <c r="E22" s="46" t="s">
        <v>12</v>
      </c>
      <c r="F22" s="40" t="s">
        <v>12</v>
      </c>
      <c r="G22" s="47" t="s">
        <v>12</v>
      </c>
    </row>
    <row r="23" spans="1:7" ht="14.25" thickBot="1">
      <c r="A23" s="18">
        <v>1996</v>
      </c>
      <c r="B23" s="52">
        <v>147.653</v>
      </c>
      <c r="C23" s="54">
        <f aca="true" t="shared" si="0" ref="C23:C57">B23/F23</f>
        <v>0.9927186424268503</v>
      </c>
      <c r="D23" s="52">
        <v>1.083</v>
      </c>
      <c r="E23" s="49">
        <f aca="true" t="shared" si="1" ref="E23:E57">D23/F23</f>
        <v>0.007281357573149742</v>
      </c>
      <c r="F23" s="50">
        <f>SUM(B23,D23)</f>
        <v>148.736</v>
      </c>
      <c r="G23" s="53">
        <f>F23/F18</f>
        <v>0.8088885504984309</v>
      </c>
    </row>
    <row r="24" spans="1:7" ht="12.75">
      <c r="A24" s="17" t="s">
        <v>3</v>
      </c>
      <c r="B24" s="37">
        <v>34.737</v>
      </c>
      <c r="C24" s="38">
        <f t="shared" si="0"/>
        <v>0.9957574888920738</v>
      </c>
      <c r="D24" s="55">
        <v>0.148</v>
      </c>
      <c r="E24" s="38">
        <f t="shared" si="1"/>
        <v>0.004242511107926042</v>
      </c>
      <c r="F24" s="40">
        <f>SUM(B24,D24)</f>
        <v>34.885000000000005</v>
      </c>
      <c r="G24" s="41" t="s">
        <v>12</v>
      </c>
    </row>
    <row r="25" spans="1:7" ht="12.75">
      <c r="A25" s="17" t="s">
        <v>4</v>
      </c>
      <c r="B25" s="42">
        <v>38.352</v>
      </c>
      <c r="C25" s="43">
        <f t="shared" si="0"/>
        <v>0.9944768572539867</v>
      </c>
      <c r="D25" s="56">
        <v>0.213</v>
      </c>
      <c r="E25" s="43">
        <f t="shared" si="1"/>
        <v>0.005523142746013224</v>
      </c>
      <c r="F25" s="40">
        <f>SUM(B25,D25)</f>
        <v>38.565</v>
      </c>
      <c r="G25" s="44" t="s">
        <v>12</v>
      </c>
    </row>
    <row r="26" spans="1:7" ht="12.75">
      <c r="A26" s="17" t="s">
        <v>5</v>
      </c>
      <c r="B26" s="42">
        <v>36.891</v>
      </c>
      <c r="C26" s="43">
        <f t="shared" si="0"/>
        <v>0.9936969696969696</v>
      </c>
      <c r="D26" s="39">
        <v>0.234</v>
      </c>
      <c r="E26" s="43">
        <f t="shared" si="1"/>
        <v>0.006303030303030303</v>
      </c>
      <c r="F26" s="40">
        <f>SUM(B26,D26)</f>
        <v>37.125</v>
      </c>
      <c r="G26" s="44" t="s">
        <v>12</v>
      </c>
    </row>
    <row r="27" spans="1:7" ht="12.75">
      <c r="A27" s="17" t="s">
        <v>6</v>
      </c>
      <c r="B27" s="45">
        <v>40.546</v>
      </c>
      <c r="C27" s="43">
        <f t="shared" si="0"/>
        <v>0.9943106577075874</v>
      </c>
      <c r="D27" s="39">
        <v>0.232</v>
      </c>
      <c r="E27" s="43">
        <f t="shared" si="1"/>
        <v>0.005689342292412576</v>
      </c>
      <c r="F27" s="40">
        <f>SUM(B27,D27)</f>
        <v>40.778</v>
      </c>
      <c r="G27" s="47" t="s">
        <v>12</v>
      </c>
    </row>
    <row r="28" spans="1:7" ht="14.25" thickBot="1">
      <c r="A28" s="18">
        <v>1997</v>
      </c>
      <c r="B28" s="52">
        <f>SUM(B24:B27)</f>
        <v>150.52599999999998</v>
      </c>
      <c r="C28" s="49">
        <f t="shared" si="0"/>
        <v>0.9945359523762328</v>
      </c>
      <c r="D28" s="52">
        <f>SUM(D24:D27)</f>
        <v>0.827</v>
      </c>
      <c r="E28" s="49">
        <f t="shared" si="1"/>
        <v>0.005464047623766954</v>
      </c>
      <c r="F28" s="50">
        <f>SUM(F24:F27)</f>
        <v>151.353</v>
      </c>
      <c r="G28" s="53">
        <f aca="true" t="shared" si="2" ref="G28:G43">F28/F23</f>
        <v>1.0175949333046472</v>
      </c>
    </row>
    <row r="29" spans="1:7" ht="12.75">
      <c r="A29" s="17" t="s">
        <v>3</v>
      </c>
      <c r="B29" s="37">
        <v>40.179</v>
      </c>
      <c r="C29" s="38">
        <f t="shared" si="0"/>
        <v>0.9970964860035736</v>
      </c>
      <c r="D29" s="55">
        <v>0.117</v>
      </c>
      <c r="E29" s="38">
        <f t="shared" si="1"/>
        <v>0.0029035139964264443</v>
      </c>
      <c r="F29" s="40">
        <f>SUM(B29,D29)</f>
        <v>40.296</v>
      </c>
      <c r="G29" s="57">
        <f t="shared" si="2"/>
        <v>1.1551096459796473</v>
      </c>
    </row>
    <row r="30" spans="1:7" ht="12.75">
      <c r="A30" s="17" t="s">
        <v>4</v>
      </c>
      <c r="B30" s="42">
        <v>40.461</v>
      </c>
      <c r="C30" s="43">
        <f t="shared" si="0"/>
        <v>0.9964781794897054</v>
      </c>
      <c r="D30" s="56">
        <v>0.143</v>
      </c>
      <c r="E30" s="43">
        <f t="shared" si="1"/>
        <v>0.003521820510294552</v>
      </c>
      <c r="F30" s="40">
        <f>SUM(B30,D30)</f>
        <v>40.604</v>
      </c>
      <c r="G30" s="57">
        <f t="shared" si="2"/>
        <v>1.0528717749254506</v>
      </c>
    </row>
    <row r="31" spans="1:7" ht="12.75">
      <c r="A31" s="17" t="s">
        <v>5</v>
      </c>
      <c r="B31" s="42">
        <v>38.257</v>
      </c>
      <c r="C31" s="43">
        <f t="shared" si="0"/>
        <v>0.9957055853417314</v>
      </c>
      <c r="D31" s="39">
        <v>0.165</v>
      </c>
      <c r="E31" s="43">
        <f t="shared" si="1"/>
        <v>0.004294414658268701</v>
      </c>
      <c r="F31" s="40">
        <f>SUM(B31,D31)</f>
        <v>38.422</v>
      </c>
      <c r="G31" s="57">
        <f t="shared" si="2"/>
        <v>1.0349360269360268</v>
      </c>
    </row>
    <row r="32" spans="1:7" ht="12.75">
      <c r="A32" s="17" t="s">
        <v>6</v>
      </c>
      <c r="B32" s="45">
        <v>44.746</v>
      </c>
      <c r="C32" s="43">
        <f t="shared" si="0"/>
        <v>0.9967699538883071</v>
      </c>
      <c r="D32" s="39">
        <v>0.145</v>
      </c>
      <c r="E32" s="43">
        <f t="shared" si="1"/>
        <v>0.0032300461116927665</v>
      </c>
      <c r="F32" s="40">
        <f>SUM(B32,D32)</f>
        <v>44.891000000000005</v>
      </c>
      <c r="G32" s="58">
        <f t="shared" si="2"/>
        <v>1.1008632105547111</v>
      </c>
    </row>
    <row r="33" spans="1:7" ht="14.25" thickBot="1">
      <c r="A33" s="18">
        <v>1998</v>
      </c>
      <c r="B33" s="52">
        <f>SUM(B29:B32)</f>
        <v>163.643</v>
      </c>
      <c r="C33" s="49">
        <f t="shared" si="0"/>
        <v>0.9965288984428758</v>
      </c>
      <c r="D33" s="52">
        <f>SUM(D29:D32)</f>
        <v>0.5700000000000001</v>
      </c>
      <c r="E33" s="49">
        <f t="shared" si="1"/>
        <v>0.003471101557123979</v>
      </c>
      <c r="F33" s="50">
        <f>SUM(F29:F32)</f>
        <v>164.21300000000002</v>
      </c>
      <c r="G33" s="53">
        <f t="shared" si="2"/>
        <v>1.0849669316102093</v>
      </c>
    </row>
    <row r="34" spans="1:7" ht="12.75">
      <c r="A34" s="17" t="s">
        <v>3</v>
      </c>
      <c r="B34" s="37">
        <v>39.622</v>
      </c>
      <c r="C34" s="38">
        <f t="shared" si="0"/>
        <v>0.9969052711032835</v>
      </c>
      <c r="D34" s="55">
        <v>0.123</v>
      </c>
      <c r="E34" s="38">
        <f t="shared" si="1"/>
        <v>0.0030947288967165683</v>
      </c>
      <c r="F34" s="40">
        <f>SUM(B34,D34)</f>
        <v>39.745</v>
      </c>
      <c r="G34" s="57">
        <f t="shared" si="2"/>
        <v>0.9863261862219574</v>
      </c>
    </row>
    <row r="35" spans="1:7" ht="12.75">
      <c r="A35" s="17" t="s">
        <v>4</v>
      </c>
      <c r="B35" s="42">
        <v>41.803</v>
      </c>
      <c r="C35" s="43">
        <f t="shared" si="0"/>
        <v>0.9964483218916858</v>
      </c>
      <c r="D35" s="56">
        <v>0.149</v>
      </c>
      <c r="E35" s="43">
        <f t="shared" si="1"/>
        <v>0.0035516781083142638</v>
      </c>
      <c r="F35" s="40">
        <f>SUM(B35,D35)</f>
        <v>41.952</v>
      </c>
      <c r="G35" s="57">
        <f t="shared" si="2"/>
        <v>1.0331986996355038</v>
      </c>
    </row>
    <row r="36" spans="1:7" ht="12.75">
      <c r="A36" s="17" t="s">
        <v>5</v>
      </c>
      <c r="B36" s="42">
        <v>39.576</v>
      </c>
      <c r="C36" s="43">
        <f t="shared" si="0"/>
        <v>0.9954473426063335</v>
      </c>
      <c r="D36" s="39">
        <v>0.181</v>
      </c>
      <c r="E36" s="43">
        <f t="shared" si="1"/>
        <v>0.004552657393666525</v>
      </c>
      <c r="F36" s="40">
        <f>SUM(B36,D36)</f>
        <v>39.757</v>
      </c>
      <c r="G36" s="57">
        <f t="shared" si="2"/>
        <v>1.0347457185987194</v>
      </c>
    </row>
    <row r="37" spans="1:7" ht="12.75">
      <c r="A37" s="17" t="s">
        <v>6</v>
      </c>
      <c r="B37" s="45">
        <v>45.828</v>
      </c>
      <c r="C37" s="43">
        <f t="shared" si="0"/>
        <v>0.9965858432097424</v>
      </c>
      <c r="D37" s="39">
        <v>0.157</v>
      </c>
      <c r="E37" s="43">
        <f t="shared" si="1"/>
        <v>0.003414156790257693</v>
      </c>
      <c r="F37" s="40">
        <f>SUM(B37,D37)</f>
        <v>45.985</v>
      </c>
      <c r="G37" s="58">
        <f t="shared" si="2"/>
        <v>1.0243701410082198</v>
      </c>
    </row>
    <row r="38" spans="1:7" ht="14.25" thickBot="1">
      <c r="A38" s="18">
        <v>1999</v>
      </c>
      <c r="B38" s="52">
        <f>SUM(B34:B37)</f>
        <v>166.829</v>
      </c>
      <c r="C38" s="49">
        <f t="shared" si="0"/>
        <v>0.9963568822078488</v>
      </c>
      <c r="D38" s="52">
        <f>SUM(D34:D37)</f>
        <v>0.61</v>
      </c>
      <c r="E38" s="49">
        <f t="shared" si="1"/>
        <v>0.003643117792151171</v>
      </c>
      <c r="F38" s="50">
        <f>SUM(F34:F37)</f>
        <v>167.43900000000002</v>
      </c>
      <c r="G38" s="53">
        <f t="shared" si="2"/>
        <v>1.0196452168829508</v>
      </c>
    </row>
    <row r="39" spans="1:7" ht="12.75">
      <c r="A39" s="17" t="s">
        <v>3</v>
      </c>
      <c r="B39" s="37">
        <v>42.03</v>
      </c>
      <c r="C39" s="38">
        <f t="shared" si="0"/>
        <v>0.9970111016225449</v>
      </c>
      <c r="D39" s="55">
        <v>0.126</v>
      </c>
      <c r="E39" s="38">
        <f t="shared" si="1"/>
        <v>0.0029888983774551668</v>
      </c>
      <c r="F39" s="40">
        <f>SUM(B39,D39)</f>
        <v>42.156</v>
      </c>
      <c r="G39" s="57">
        <f t="shared" si="2"/>
        <v>1.0606617184551517</v>
      </c>
    </row>
    <row r="40" spans="1:7" ht="12.75">
      <c r="A40" s="17" t="s">
        <v>4</v>
      </c>
      <c r="B40" s="42">
        <v>42.002</v>
      </c>
      <c r="C40" s="43">
        <f t="shared" si="0"/>
        <v>0.9965596602367902</v>
      </c>
      <c r="D40" s="56">
        <v>0.145</v>
      </c>
      <c r="E40" s="43">
        <f t="shared" si="1"/>
        <v>0.003440339763209718</v>
      </c>
      <c r="F40" s="40">
        <f>SUM(B40,D40)</f>
        <v>42.147000000000006</v>
      </c>
      <c r="G40" s="57">
        <f t="shared" si="2"/>
        <v>1.0046481693363847</v>
      </c>
    </row>
    <row r="41" spans="1:7" ht="12.75">
      <c r="A41" s="17" t="s">
        <v>5</v>
      </c>
      <c r="B41" s="42">
        <v>37.911</v>
      </c>
      <c r="C41" s="43">
        <f t="shared" si="0"/>
        <v>0.9956927117531188</v>
      </c>
      <c r="D41" s="39">
        <v>0.164</v>
      </c>
      <c r="E41" s="43">
        <f t="shared" si="1"/>
        <v>0.0043072882468811555</v>
      </c>
      <c r="F41" s="40">
        <f>SUM(B41,D41)</f>
        <v>38.075</v>
      </c>
      <c r="G41" s="57">
        <f t="shared" si="2"/>
        <v>0.9576929848831653</v>
      </c>
    </row>
    <row r="42" spans="1:7" ht="12.75">
      <c r="A42" s="17" t="s">
        <v>6</v>
      </c>
      <c r="B42" s="45">
        <v>43.402</v>
      </c>
      <c r="C42" s="43">
        <f t="shared" si="0"/>
        <v>0.9968533958060589</v>
      </c>
      <c r="D42" s="39">
        <v>0.137</v>
      </c>
      <c r="E42" s="43">
        <f t="shared" si="1"/>
        <v>0.0031466041939410645</v>
      </c>
      <c r="F42" s="40">
        <f>SUM(B42,D42)</f>
        <v>43.539</v>
      </c>
      <c r="G42" s="58">
        <f t="shared" si="2"/>
        <v>0.9468087419810808</v>
      </c>
    </row>
    <row r="43" spans="1:7" ht="14.25" thickBot="1">
      <c r="A43" s="18">
        <v>2000</v>
      </c>
      <c r="B43" s="110">
        <f>SUM(B39:B42)</f>
        <v>165.34500000000003</v>
      </c>
      <c r="C43" s="111">
        <f t="shared" si="0"/>
        <v>0.996552493114027</v>
      </c>
      <c r="D43" s="110">
        <f>SUM(D39:D42)</f>
        <v>0.5720000000000001</v>
      </c>
      <c r="E43" s="111">
        <f t="shared" si="1"/>
        <v>0.0034475068859731073</v>
      </c>
      <c r="F43" s="50">
        <f>SUM(F39:F42)</f>
        <v>165.917</v>
      </c>
      <c r="G43" s="53">
        <f t="shared" si="2"/>
        <v>0.9909101224923702</v>
      </c>
    </row>
    <row r="44" spans="1:7" ht="12.75">
      <c r="A44" s="17" t="s">
        <v>3</v>
      </c>
      <c r="B44" s="37">
        <v>42.427</v>
      </c>
      <c r="C44" s="38">
        <f t="shared" si="0"/>
        <v>0.9974140160331006</v>
      </c>
      <c r="D44" s="55">
        <v>0.11</v>
      </c>
      <c r="E44" s="38">
        <f t="shared" si="1"/>
        <v>0.002585983966899405</v>
      </c>
      <c r="F44" s="40">
        <f>SUM(B44,D44)</f>
        <v>42.537</v>
      </c>
      <c r="G44" s="57">
        <f aca="true" t="shared" si="3" ref="G44:G53">F44/F39</f>
        <v>1.0090378593794478</v>
      </c>
    </row>
    <row r="45" spans="1:7" ht="12.75">
      <c r="A45" s="17" t="s">
        <v>4</v>
      </c>
      <c r="B45" s="42">
        <v>42.586</v>
      </c>
      <c r="C45" s="43">
        <f t="shared" si="0"/>
        <v>0.9968166284349983</v>
      </c>
      <c r="D45" s="56">
        <v>0.136</v>
      </c>
      <c r="E45" s="43">
        <f t="shared" si="1"/>
        <v>0.0031833715650016387</v>
      </c>
      <c r="F45" s="40">
        <f>SUM(B45,D45)</f>
        <v>42.722</v>
      </c>
      <c r="G45" s="57">
        <f t="shared" si="3"/>
        <v>1.0136427266472108</v>
      </c>
    </row>
    <row r="46" spans="1:7" ht="12.75">
      <c r="A46" s="17" t="s">
        <v>5</v>
      </c>
      <c r="B46" s="42">
        <v>38.982</v>
      </c>
      <c r="C46" s="43">
        <f t="shared" si="0"/>
        <v>0.9956070899524954</v>
      </c>
      <c r="D46" s="39">
        <v>0.172</v>
      </c>
      <c r="E46" s="43">
        <f t="shared" si="1"/>
        <v>0.004392910047504725</v>
      </c>
      <c r="F46" s="40">
        <f>SUM(B46,D46)</f>
        <v>39.153999999999996</v>
      </c>
      <c r="G46" s="57">
        <f t="shared" si="3"/>
        <v>1.0283388049901507</v>
      </c>
    </row>
    <row r="47" spans="1:7" ht="12.75">
      <c r="A47" s="17" t="s">
        <v>6</v>
      </c>
      <c r="B47" s="45">
        <v>44.877</v>
      </c>
      <c r="C47" s="43">
        <f t="shared" si="0"/>
        <v>0.9969122089923582</v>
      </c>
      <c r="D47" s="39">
        <v>0.139</v>
      </c>
      <c r="E47" s="43">
        <f t="shared" si="1"/>
        <v>0.0030877910076417274</v>
      </c>
      <c r="F47" s="40">
        <f>SUM(B47,D47)</f>
        <v>45.016000000000005</v>
      </c>
      <c r="G47" s="58">
        <f t="shared" si="3"/>
        <v>1.03392360871862</v>
      </c>
    </row>
    <row r="48" spans="1:7" ht="14.25" thickBot="1">
      <c r="A48" s="18">
        <v>2001</v>
      </c>
      <c r="B48" s="110">
        <f>SUM(B44:B47)</f>
        <v>168.872</v>
      </c>
      <c r="C48" s="111">
        <f t="shared" si="0"/>
        <v>0.9967124872365416</v>
      </c>
      <c r="D48" s="110">
        <f>SUM(D44:D47)</f>
        <v>0.5569999999999999</v>
      </c>
      <c r="E48" s="111">
        <f t="shared" si="1"/>
        <v>0.0032875127634584395</v>
      </c>
      <c r="F48" s="50">
        <f>SUM(F44:F47)</f>
        <v>169.429</v>
      </c>
      <c r="G48" s="53">
        <f t="shared" si="3"/>
        <v>1.0211672101110796</v>
      </c>
    </row>
    <row r="49" spans="1:7" ht="12.75">
      <c r="A49" s="17" t="s">
        <v>3</v>
      </c>
      <c r="B49" s="37">
        <v>41.997</v>
      </c>
      <c r="C49" s="38">
        <f t="shared" si="0"/>
        <v>0.9970797720797722</v>
      </c>
      <c r="D49" s="55">
        <v>0.123</v>
      </c>
      <c r="E49" s="38">
        <f t="shared" si="1"/>
        <v>0.0029202279202279204</v>
      </c>
      <c r="F49" s="40">
        <f>SUM(B49,D49)</f>
        <v>42.12</v>
      </c>
      <c r="G49" s="57">
        <f t="shared" si="3"/>
        <v>0.9901967698709359</v>
      </c>
    </row>
    <row r="50" spans="1:7" ht="12.75">
      <c r="A50" s="17" t="s">
        <v>4</v>
      </c>
      <c r="B50" s="42">
        <v>44.075</v>
      </c>
      <c r="C50" s="43">
        <f t="shared" si="0"/>
        <v>0.9964505335503708</v>
      </c>
      <c r="D50" s="56">
        <v>0.157</v>
      </c>
      <c r="E50" s="43">
        <f t="shared" si="1"/>
        <v>0.0035494664496292278</v>
      </c>
      <c r="F50" s="40">
        <f>SUM(B50,D50)</f>
        <v>44.232</v>
      </c>
      <c r="G50" s="57">
        <f t="shared" si="3"/>
        <v>1.0353447872290622</v>
      </c>
    </row>
    <row r="51" spans="1:7" ht="12.75">
      <c r="A51" s="17" t="s">
        <v>5</v>
      </c>
      <c r="B51" s="42">
        <v>41.214</v>
      </c>
      <c r="C51" s="43">
        <f t="shared" si="0"/>
        <v>0.9959402638828476</v>
      </c>
      <c r="D51" s="39">
        <v>0.168</v>
      </c>
      <c r="E51" s="43">
        <f t="shared" si="1"/>
        <v>0.0040597361171523854</v>
      </c>
      <c r="F51" s="40">
        <f>SUM(B51,D51)</f>
        <v>41.382</v>
      </c>
      <c r="G51" s="57">
        <f t="shared" si="3"/>
        <v>1.0569035092200032</v>
      </c>
    </row>
    <row r="52" spans="1:7" ht="12.75">
      <c r="A52" s="17" t="s">
        <v>6</v>
      </c>
      <c r="B52" s="45">
        <v>45.653</v>
      </c>
      <c r="C52" s="43">
        <f t="shared" si="0"/>
        <v>0.9968339228787283</v>
      </c>
      <c r="D52" s="39">
        <v>0.145</v>
      </c>
      <c r="E52" s="43">
        <f t="shared" si="1"/>
        <v>0.003166077121271671</v>
      </c>
      <c r="F52" s="40">
        <f>SUM(B52,D52)</f>
        <v>45.798</v>
      </c>
      <c r="G52" s="58">
        <f t="shared" si="3"/>
        <v>1.017371601208459</v>
      </c>
    </row>
    <row r="53" spans="1:7" ht="14.25" thickBot="1">
      <c r="A53" s="18">
        <v>2002</v>
      </c>
      <c r="B53" s="110">
        <f>SUM(B49:B52)</f>
        <v>172.939</v>
      </c>
      <c r="C53" s="111">
        <f t="shared" si="0"/>
        <v>0.9965827628333678</v>
      </c>
      <c r="D53" s="110">
        <f>SUM(D49:D52)</f>
        <v>0.5930000000000001</v>
      </c>
      <c r="E53" s="111">
        <f t="shared" si="1"/>
        <v>0.003417237166632091</v>
      </c>
      <c r="F53" s="50">
        <f>SUM(F49:F52)</f>
        <v>173.532</v>
      </c>
      <c r="G53" s="53">
        <f t="shared" si="3"/>
        <v>1.024216633516104</v>
      </c>
    </row>
    <row r="54" spans="1:7" ht="12.75">
      <c r="A54" s="17" t="s">
        <v>3</v>
      </c>
      <c r="B54" s="60">
        <v>44.175</v>
      </c>
      <c r="C54" s="38">
        <f t="shared" si="0"/>
        <v>0.9969082866943492</v>
      </c>
      <c r="D54" s="63">
        <v>0.137</v>
      </c>
      <c r="E54" s="38">
        <f t="shared" si="1"/>
        <v>0.00309171330565084</v>
      </c>
      <c r="F54" s="40">
        <f>SUM(B54,D54)</f>
        <v>44.312</v>
      </c>
      <c r="G54" s="57">
        <f aca="true" t="shared" si="4" ref="G54:G68">F54/F49</f>
        <v>1.0520417853751187</v>
      </c>
    </row>
    <row r="55" spans="1:7" ht="12.75">
      <c r="A55" s="17" t="s">
        <v>4</v>
      </c>
      <c r="B55" s="61">
        <v>42.506</v>
      </c>
      <c r="C55" s="43">
        <f t="shared" si="0"/>
        <v>0.9959231490159325</v>
      </c>
      <c r="D55" s="64">
        <v>0.174</v>
      </c>
      <c r="E55" s="43">
        <f t="shared" si="1"/>
        <v>0.0040768509840674785</v>
      </c>
      <c r="F55" s="40">
        <f>SUM(B55,D55)</f>
        <v>42.68</v>
      </c>
      <c r="G55" s="57">
        <f t="shared" si="4"/>
        <v>0.9649122807017544</v>
      </c>
    </row>
    <row r="56" spans="1:7" ht="12.75">
      <c r="A56" s="17" t="s">
        <v>5</v>
      </c>
      <c r="B56" s="61">
        <v>43.2</v>
      </c>
      <c r="C56" s="43">
        <f t="shared" si="0"/>
        <v>0.995162404975812</v>
      </c>
      <c r="D56" s="65">
        <v>0.21</v>
      </c>
      <c r="E56" s="43">
        <f t="shared" si="1"/>
        <v>0.004837595024187975</v>
      </c>
      <c r="F56" s="40">
        <f>SUM(B56,D56)</f>
        <v>43.410000000000004</v>
      </c>
      <c r="G56" s="57">
        <f t="shared" si="4"/>
        <v>1.049006814557054</v>
      </c>
    </row>
    <row r="57" spans="1:7" ht="12.75">
      <c r="A57" s="17" t="s">
        <v>6</v>
      </c>
      <c r="B57" s="62">
        <v>49.04</v>
      </c>
      <c r="C57" s="43">
        <f t="shared" si="0"/>
        <v>0.9973561114500711</v>
      </c>
      <c r="D57" s="65">
        <v>0.13</v>
      </c>
      <c r="E57" s="43">
        <f t="shared" si="1"/>
        <v>0.0026438885499288182</v>
      </c>
      <c r="F57" s="40">
        <f>SUM(B57,D57)</f>
        <v>49.17</v>
      </c>
      <c r="G57" s="58">
        <f t="shared" si="4"/>
        <v>1.0736276693305384</v>
      </c>
    </row>
    <row r="58" spans="1:7" ht="14.25" thickBot="1">
      <c r="A58" s="18">
        <v>2003</v>
      </c>
      <c r="B58" s="110">
        <f>SUM(B54:B57)</f>
        <v>178.921</v>
      </c>
      <c r="C58" s="111">
        <f aca="true" t="shared" si="5" ref="C58:C63">B58/F58</f>
        <v>0.9963747132069587</v>
      </c>
      <c r="D58" s="110">
        <f>SUM(D54:D57)</f>
        <v>0.651</v>
      </c>
      <c r="E58" s="111">
        <f aca="true" t="shared" si="6" ref="E58:E63">D58/F58</f>
        <v>0.0036252867930412313</v>
      </c>
      <c r="F58" s="50">
        <f>SUM(F54:F57)</f>
        <v>179.572</v>
      </c>
      <c r="G58" s="53">
        <f t="shared" si="4"/>
        <v>1.0348062605167923</v>
      </c>
    </row>
    <row r="59" spans="1:7" ht="12.75">
      <c r="A59" s="74" t="s">
        <v>3</v>
      </c>
      <c r="B59" s="15">
        <v>48.23</v>
      </c>
      <c r="C59" s="81">
        <f t="shared" si="5"/>
        <v>0.9971056439942113</v>
      </c>
      <c r="D59" s="79">
        <v>0.14</v>
      </c>
      <c r="E59" s="82">
        <f t="shared" si="6"/>
        <v>0.0028943560057887122</v>
      </c>
      <c r="F59" s="76">
        <f>SUM(B59,D59)</f>
        <v>48.37</v>
      </c>
      <c r="G59" s="57">
        <f t="shared" si="4"/>
        <v>1.0915779021484022</v>
      </c>
    </row>
    <row r="60" spans="1:7" ht="12.75">
      <c r="A60" s="74" t="s">
        <v>4</v>
      </c>
      <c r="B60" s="15">
        <v>48.39</v>
      </c>
      <c r="C60" s="81">
        <f t="shared" si="5"/>
        <v>0.9971151864825881</v>
      </c>
      <c r="D60" s="80">
        <v>0.14</v>
      </c>
      <c r="E60" s="83">
        <f t="shared" si="6"/>
        <v>0.00288481351741191</v>
      </c>
      <c r="F60" s="77">
        <f>SUM(B60,D60)</f>
        <v>48.53</v>
      </c>
      <c r="G60" s="57">
        <f t="shared" si="4"/>
        <v>1.137066541705717</v>
      </c>
    </row>
    <row r="61" spans="1:7" ht="12.75">
      <c r="A61" s="74" t="s">
        <v>5</v>
      </c>
      <c r="B61" s="15">
        <v>47.29</v>
      </c>
      <c r="C61" s="81">
        <f t="shared" si="5"/>
        <v>0.9951599326599327</v>
      </c>
      <c r="D61" s="80">
        <v>0.23</v>
      </c>
      <c r="E61" s="83">
        <f t="shared" si="6"/>
        <v>0.004840067340067341</v>
      </c>
      <c r="F61" s="77">
        <f>SUM(B61,D61)</f>
        <v>47.519999999999996</v>
      </c>
      <c r="G61" s="57">
        <f t="shared" si="4"/>
        <v>1.094678645473393</v>
      </c>
    </row>
    <row r="62" spans="1:7" ht="12.75">
      <c r="A62" s="74" t="s">
        <v>6</v>
      </c>
      <c r="B62" s="15">
        <v>51.17</v>
      </c>
      <c r="C62" s="81">
        <f t="shared" si="5"/>
        <v>0.9967664017453639</v>
      </c>
      <c r="D62" s="80">
        <v>0.166</v>
      </c>
      <c r="E62" s="83">
        <f t="shared" si="6"/>
        <v>0.0032335982546361232</v>
      </c>
      <c r="F62" s="77">
        <f>SUM(B62,D62)</f>
        <v>51.336</v>
      </c>
      <c r="G62" s="58">
        <f t="shared" si="4"/>
        <v>1.04405125076266</v>
      </c>
    </row>
    <row r="63" spans="1:7" ht="14.25" thickBot="1">
      <c r="A63" s="75">
        <v>2004</v>
      </c>
      <c r="B63" s="112">
        <f>SUM(B59:B62)</f>
        <v>195.07999999999998</v>
      </c>
      <c r="C63" s="113">
        <f t="shared" si="5"/>
        <v>0.9965467214287171</v>
      </c>
      <c r="D63" s="114">
        <f>SUM(D59:D62)</f>
        <v>0.676</v>
      </c>
      <c r="E63" s="115">
        <f t="shared" si="6"/>
        <v>0.003453278571282617</v>
      </c>
      <c r="F63" s="78">
        <f>SUM(F59:F62)</f>
        <v>195.75600000000003</v>
      </c>
      <c r="G63" s="53">
        <f t="shared" si="4"/>
        <v>1.0901254093065735</v>
      </c>
    </row>
    <row r="64" spans="1:7" ht="13.5" thickTop="1">
      <c r="A64" s="74" t="s">
        <v>3</v>
      </c>
      <c r="B64" s="15">
        <v>53.623</v>
      </c>
      <c r="C64" s="81">
        <f aca="true" t="shared" si="7" ref="C64:C117">B64/F64</f>
        <v>0.9986962918816233</v>
      </c>
      <c r="D64" s="79">
        <v>0.07</v>
      </c>
      <c r="E64" s="82">
        <f aca="true" t="shared" si="8" ref="E64:E97">D64/F64</f>
        <v>0.0013037081183766973</v>
      </c>
      <c r="F64" s="76">
        <f>SUM(B64,D64)</f>
        <v>53.693</v>
      </c>
      <c r="G64" s="57">
        <f t="shared" si="4"/>
        <v>1.1100475501343807</v>
      </c>
    </row>
    <row r="65" spans="1:7" ht="12.75">
      <c r="A65" s="74" t="s">
        <v>4</v>
      </c>
      <c r="B65" s="15">
        <v>53.474</v>
      </c>
      <c r="C65" s="81">
        <f t="shared" si="7"/>
        <v>0.9970354073052039</v>
      </c>
      <c r="D65" s="80">
        <v>0.159</v>
      </c>
      <c r="E65" s="83">
        <f t="shared" si="8"/>
        <v>0.0029645926947961146</v>
      </c>
      <c r="F65" s="77">
        <f>SUM(B65,D65)</f>
        <v>53.632999999999996</v>
      </c>
      <c r="G65" s="57">
        <f t="shared" si="4"/>
        <v>1.105151452709664</v>
      </c>
    </row>
    <row r="66" spans="1:7" ht="12.75">
      <c r="A66" s="74" t="s">
        <v>5</v>
      </c>
      <c r="B66" s="15">
        <v>57.962</v>
      </c>
      <c r="C66" s="81">
        <f t="shared" si="7"/>
        <v>0.9961502766988624</v>
      </c>
      <c r="D66" s="80">
        <v>0.224</v>
      </c>
      <c r="E66" s="83">
        <f t="shared" si="8"/>
        <v>0.003849723301137731</v>
      </c>
      <c r="F66" s="77">
        <f>SUM(B66,D66)</f>
        <v>58.186</v>
      </c>
      <c r="G66" s="57">
        <f t="shared" si="4"/>
        <v>1.224452861952862</v>
      </c>
    </row>
    <row r="67" spans="1:7" ht="12.75">
      <c r="A67" s="74" t="s">
        <v>6</v>
      </c>
      <c r="B67" s="15">
        <v>55.519</v>
      </c>
      <c r="C67" s="81">
        <f t="shared" si="7"/>
        <v>0.9975384504815293</v>
      </c>
      <c r="D67" s="80">
        <v>0.137</v>
      </c>
      <c r="E67" s="83">
        <f t="shared" si="8"/>
        <v>0.0024615495184706054</v>
      </c>
      <c r="F67" s="77">
        <f>SUM(B67,D67)</f>
        <v>55.656</v>
      </c>
      <c r="G67" s="58">
        <f t="shared" si="4"/>
        <v>1.0841514726507715</v>
      </c>
    </row>
    <row r="68" spans="1:7" ht="14.25" thickBot="1">
      <c r="A68" s="93">
        <v>2005</v>
      </c>
      <c r="B68" s="116">
        <f>SUM(B64:B67)</f>
        <v>220.578</v>
      </c>
      <c r="C68" s="117">
        <f t="shared" si="7"/>
        <v>0.9973323446429863</v>
      </c>
      <c r="D68" s="118">
        <f>SUM(D64:D67)</f>
        <v>0.5900000000000001</v>
      </c>
      <c r="E68" s="119">
        <f t="shared" si="8"/>
        <v>0.002667655357013673</v>
      </c>
      <c r="F68" s="94">
        <f>SUM(F64:F67)</f>
        <v>221.168</v>
      </c>
      <c r="G68" s="95">
        <f t="shared" si="4"/>
        <v>1.1298146672388074</v>
      </c>
    </row>
    <row r="69" spans="1:7" ht="12.75">
      <c r="A69" s="96" t="s">
        <v>3</v>
      </c>
      <c r="B69" s="97">
        <v>51.971</v>
      </c>
      <c r="C69" s="101">
        <f t="shared" si="7"/>
        <v>0.9977921130438121</v>
      </c>
      <c r="D69" s="79">
        <v>0.115</v>
      </c>
      <c r="E69" s="82">
        <f t="shared" si="8"/>
        <v>0.0022078869561878434</v>
      </c>
      <c r="F69" s="76">
        <f>SUM(B69,D69)</f>
        <v>52.086</v>
      </c>
      <c r="G69" s="103">
        <f aca="true" t="shared" si="9" ref="G69:G78">F69/F64</f>
        <v>0.9700705864824093</v>
      </c>
    </row>
    <row r="70" spans="1:7" ht="12.75">
      <c r="A70" s="98" t="s">
        <v>4</v>
      </c>
      <c r="B70" s="99">
        <v>53.812</v>
      </c>
      <c r="C70" s="102">
        <f t="shared" si="7"/>
        <v>0.9962233412322274</v>
      </c>
      <c r="D70" s="80">
        <v>0.204</v>
      </c>
      <c r="E70" s="83">
        <f t="shared" si="8"/>
        <v>0.003776658767772512</v>
      </c>
      <c r="F70" s="77">
        <f>SUM(B70,D70)</f>
        <v>54.016</v>
      </c>
      <c r="G70" s="104">
        <f t="shared" si="9"/>
        <v>1.0071411257994145</v>
      </c>
    </row>
    <row r="71" spans="1:7" ht="12.75">
      <c r="A71" s="98" t="s">
        <v>5</v>
      </c>
      <c r="B71" s="99">
        <v>49.848</v>
      </c>
      <c r="C71" s="102">
        <f t="shared" si="7"/>
        <v>0.9950892322433824</v>
      </c>
      <c r="D71" s="80">
        <v>0.246</v>
      </c>
      <c r="E71" s="83">
        <f t="shared" si="8"/>
        <v>0.0049107677566175584</v>
      </c>
      <c r="F71" s="77">
        <f>SUM(B71,D71)</f>
        <v>50.094</v>
      </c>
      <c r="G71" s="104">
        <f t="shared" si="9"/>
        <v>0.8609287457463995</v>
      </c>
    </row>
    <row r="72" spans="1:7" ht="12.75">
      <c r="A72" s="98" t="s">
        <v>6</v>
      </c>
      <c r="B72" s="99">
        <v>53.043</v>
      </c>
      <c r="C72" s="102">
        <f t="shared" si="7"/>
        <v>0.9973300742690607</v>
      </c>
      <c r="D72" s="80">
        <v>0.142</v>
      </c>
      <c r="E72" s="83">
        <f t="shared" si="8"/>
        <v>0.0026699257309391743</v>
      </c>
      <c r="F72" s="77">
        <f>SUM(B72,D72)</f>
        <v>53.185</v>
      </c>
      <c r="G72" s="104">
        <f t="shared" si="9"/>
        <v>0.9556022710938623</v>
      </c>
    </row>
    <row r="73" spans="1:7" ht="14.25" thickBot="1">
      <c r="A73" s="100">
        <v>2006</v>
      </c>
      <c r="B73" s="107">
        <f>SUM(B69:B72)</f>
        <v>208.67399999999998</v>
      </c>
      <c r="C73" s="120">
        <f t="shared" si="7"/>
        <v>0.9966233803449214</v>
      </c>
      <c r="D73" s="109">
        <f>SUM(D69:D72)</f>
        <v>0.707</v>
      </c>
      <c r="E73" s="121">
        <f t="shared" si="8"/>
        <v>0.003376619655078541</v>
      </c>
      <c r="F73" s="108">
        <f>SUM(F69:F72)</f>
        <v>209.381</v>
      </c>
      <c r="G73" s="122">
        <f t="shared" si="9"/>
        <v>0.9467056717065759</v>
      </c>
    </row>
    <row r="74" spans="1:7" ht="12.75">
      <c r="A74" s="105" t="s">
        <v>3</v>
      </c>
      <c r="B74" s="15">
        <v>51.091</v>
      </c>
      <c r="C74" s="81">
        <f t="shared" si="7"/>
        <v>0.9977541694332696</v>
      </c>
      <c r="D74" s="79">
        <v>0.115</v>
      </c>
      <c r="E74" s="81">
        <f t="shared" si="8"/>
        <v>0.002245830566730461</v>
      </c>
      <c r="F74" s="76">
        <f>SUM(B74,D74)</f>
        <v>51.206</v>
      </c>
      <c r="G74" s="103">
        <f t="shared" si="9"/>
        <v>0.9831048650309105</v>
      </c>
    </row>
    <row r="75" spans="1:7" ht="12.75">
      <c r="A75" s="105" t="s">
        <v>4</v>
      </c>
      <c r="B75" s="15">
        <v>48.963</v>
      </c>
      <c r="C75" s="81">
        <f t="shared" si="7"/>
        <v>0.997006719609041</v>
      </c>
      <c r="D75" s="80">
        <v>0.147</v>
      </c>
      <c r="E75" s="81">
        <f t="shared" si="8"/>
        <v>0.002993280390959071</v>
      </c>
      <c r="F75" s="77">
        <f>SUM(B75,D75)</f>
        <v>49.11</v>
      </c>
      <c r="G75" s="104">
        <f t="shared" si="9"/>
        <v>0.9091750592417062</v>
      </c>
    </row>
    <row r="76" spans="1:7" ht="12.75">
      <c r="A76" s="105" t="s">
        <v>5</v>
      </c>
      <c r="B76" s="15">
        <v>45.51</v>
      </c>
      <c r="C76" s="81">
        <f t="shared" si="7"/>
        <v>0.9959950101766135</v>
      </c>
      <c r="D76" s="80">
        <v>0.183</v>
      </c>
      <c r="E76" s="81">
        <f t="shared" si="8"/>
        <v>0.004004989823386515</v>
      </c>
      <c r="F76" s="77">
        <f>SUM(B76,D76)</f>
        <v>45.693</v>
      </c>
      <c r="G76" s="104">
        <f t="shared" si="9"/>
        <v>0.9121451670858784</v>
      </c>
    </row>
    <row r="77" spans="1:7" ht="12.75">
      <c r="A77" s="105" t="s">
        <v>6</v>
      </c>
      <c r="B77" s="15">
        <v>48.78</v>
      </c>
      <c r="C77" s="81">
        <f t="shared" si="7"/>
        <v>0.9966085073346137</v>
      </c>
      <c r="D77" s="80">
        <v>0.166</v>
      </c>
      <c r="E77" s="81">
        <f t="shared" si="8"/>
        <v>0.0033914926653863444</v>
      </c>
      <c r="F77" s="77">
        <f>SUM(B77,D77)</f>
        <v>48.946</v>
      </c>
      <c r="G77" s="104">
        <f t="shared" si="9"/>
        <v>0.9202970762433016</v>
      </c>
    </row>
    <row r="78" spans="1:7" ht="14.25" thickBot="1">
      <c r="A78" s="106">
        <v>2007</v>
      </c>
      <c r="B78" s="107">
        <f>SUM(B74:B77)</f>
        <v>194.344</v>
      </c>
      <c r="C78" s="123">
        <f t="shared" si="7"/>
        <v>0.9968659434228411</v>
      </c>
      <c r="D78" s="109">
        <f>SUM(D74:D77)</f>
        <v>0.611</v>
      </c>
      <c r="E78" s="123">
        <f t="shared" si="8"/>
        <v>0.0031340565771588312</v>
      </c>
      <c r="F78" s="108">
        <f>SUM(F74:F77)</f>
        <v>194.955</v>
      </c>
      <c r="G78" s="122">
        <f t="shared" si="9"/>
        <v>0.931101675892273</v>
      </c>
    </row>
    <row r="79" spans="1:7" ht="12.75">
      <c r="A79" s="139" t="s">
        <v>3</v>
      </c>
      <c r="B79" s="79">
        <v>45.909</v>
      </c>
      <c r="C79" s="101">
        <f t="shared" si="7"/>
        <v>0.9976747218358832</v>
      </c>
      <c r="D79" s="97">
        <v>0.107</v>
      </c>
      <c r="E79" s="149">
        <f t="shared" si="8"/>
        <v>0.002325278164116829</v>
      </c>
      <c r="F79" s="76">
        <f>SUM(B79,D79)</f>
        <v>46.016</v>
      </c>
      <c r="G79" s="147">
        <f>F79/F74</f>
        <v>0.8986446900753817</v>
      </c>
    </row>
    <row r="80" spans="1:7" ht="12.75">
      <c r="A80" s="140" t="s">
        <v>4</v>
      </c>
      <c r="B80" s="80">
        <v>48.009</v>
      </c>
      <c r="C80" s="102">
        <f t="shared" si="7"/>
        <v>0.9970095321163791</v>
      </c>
      <c r="D80" s="99">
        <v>0.144</v>
      </c>
      <c r="E80" s="150">
        <f t="shared" si="8"/>
        <v>0.002990467883620958</v>
      </c>
      <c r="F80" s="77">
        <f>SUM(B80,D80)</f>
        <v>48.153</v>
      </c>
      <c r="G80" s="148">
        <f>F80/F75</f>
        <v>0.9805131337813072</v>
      </c>
    </row>
    <row r="81" spans="1:7" ht="12.75">
      <c r="A81" s="140" t="s">
        <v>5</v>
      </c>
      <c r="B81" s="80">
        <v>43.923</v>
      </c>
      <c r="C81" s="102">
        <f t="shared" si="7"/>
        <v>0.9958057495238959</v>
      </c>
      <c r="D81" s="99">
        <v>0.185</v>
      </c>
      <c r="E81" s="150">
        <f t="shared" si="8"/>
        <v>0.004194250476104108</v>
      </c>
      <c r="F81" s="77">
        <f>SUM(B81,D81)</f>
        <v>44.108000000000004</v>
      </c>
      <c r="G81" s="148">
        <f>F81/F76</f>
        <v>0.9653119733876088</v>
      </c>
    </row>
    <row r="82" spans="1:7" ht="12.75">
      <c r="A82" s="140" t="s">
        <v>6</v>
      </c>
      <c r="B82" s="80">
        <v>44.976</v>
      </c>
      <c r="C82" s="102">
        <f t="shared" si="7"/>
        <v>0.9969631813446235</v>
      </c>
      <c r="D82" s="99">
        <v>0.137</v>
      </c>
      <c r="E82" s="150">
        <f t="shared" si="8"/>
        <v>0.0030368186553764993</v>
      </c>
      <c r="F82" s="77">
        <f>SUM(B82,D82)</f>
        <v>45.113</v>
      </c>
      <c r="G82" s="148">
        <f>F82/F77</f>
        <v>0.921689208515507</v>
      </c>
    </row>
    <row r="83" spans="1:7" ht="14.25" thickBot="1">
      <c r="A83" s="141">
        <v>2008</v>
      </c>
      <c r="B83" s="151">
        <f>SUM(B79:B82)</f>
        <v>182.817</v>
      </c>
      <c r="C83" s="152">
        <f t="shared" si="7"/>
        <v>0.9968755112056275</v>
      </c>
      <c r="D83" s="153">
        <f>SUM(D79:D82)</f>
        <v>0.573</v>
      </c>
      <c r="E83" s="154">
        <f t="shared" si="8"/>
        <v>0.0031244887943726483</v>
      </c>
      <c r="F83" s="155">
        <f>SUM(F79:F82)</f>
        <v>183.39</v>
      </c>
      <c r="G83" s="156">
        <f>F83/F78</f>
        <v>0.9406786181426482</v>
      </c>
    </row>
    <row r="84" spans="1:19" ht="15.75">
      <c r="A84" s="167" t="s">
        <v>3</v>
      </c>
      <c r="B84" s="15">
        <v>45.455</v>
      </c>
      <c r="C84" s="81">
        <f t="shared" si="7"/>
        <v>0.9980458457755138</v>
      </c>
      <c r="D84" s="79">
        <v>0.089</v>
      </c>
      <c r="E84" s="82">
        <f t="shared" si="8"/>
        <v>0.0019541542244862114</v>
      </c>
      <c r="F84" s="15">
        <f>SUM(B84,D84)</f>
        <v>45.544</v>
      </c>
      <c r="G84" s="172" t="s">
        <v>24</v>
      </c>
      <c r="H84" s="183" t="s">
        <v>23</v>
      </c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75"/>
    </row>
    <row r="85" spans="1:19" ht="15.75">
      <c r="A85" s="168" t="s">
        <v>4</v>
      </c>
      <c r="B85" s="15">
        <v>39.526</v>
      </c>
      <c r="C85" s="81">
        <f t="shared" si="7"/>
        <v>0.9958428862966415</v>
      </c>
      <c r="D85" s="80">
        <v>0.165</v>
      </c>
      <c r="E85" s="83">
        <f t="shared" si="8"/>
        <v>0.004157113703358444</v>
      </c>
      <c r="F85" s="15">
        <f>SUM(B85,D85)</f>
        <v>39.691</v>
      </c>
      <c r="G85" s="173" t="s">
        <v>24</v>
      </c>
      <c r="H85" s="183" t="s">
        <v>27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75"/>
    </row>
    <row r="86" spans="1:19" ht="15.75">
      <c r="A86" s="168" t="s">
        <v>5</v>
      </c>
      <c r="B86" s="15">
        <v>38.002</v>
      </c>
      <c r="C86" s="81">
        <f t="shared" si="7"/>
        <v>0.995650806958709</v>
      </c>
      <c r="D86" s="80">
        <v>0.166</v>
      </c>
      <c r="E86" s="83">
        <f t="shared" si="8"/>
        <v>0.004349193041291134</v>
      </c>
      <c r="F86" s="15">
        <f>SUM(B86,D86)</f>
        <v>38.168</v>
      </c>
      <c r="G86" s="173" t="s">
        <v>24</v>
      </c>
      <c r="H86" s="183" t="s">
        <v>26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75"/>
    </row>
    <row r="87" spans="1:19" ht="15.75">
      <c r="A87" s="168" t="s">
        <v>6</v>
      </c>
      <c r="B87" s="15">
        <v>38.028</v>
      </c>
      <c r="C87" s="81">
        <f t="shared" si="7"/>
        <v>0.9966453506656883</v>
      </c>
      <c r="D87" s="80">
        <v>0.128</v>
      </c>
      <c r="E87" s="83">
        <f t="shared" si="8"/>
        <v>0.003354649334311773</v>
      </c>
      <c r="F87" s="15">
        <f>SUM(B87,D87)</f>
        <v>38.156</v>
      </c>
      <c r="G87" s="173" t="s">
        <v>24</v>
      </c>
      <c r="H87" s="183" t="s">
        <v>25</v>
      </c>
      <c r="I87" s="183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7" ht="14.25" thickBot="1">
      <c r="A88" s="169">
        <v>2009</v>
      </c>
      <c r="B88" s="151">
        <f>SUM(B84:B87)</f>
        <v>161.011</v>
      </c>
      <c r="C88" s="154">
        <f t="shared" si="7"/>
        <v>0.9966080503097939</v>
      </c>
      <c r="D88" s="151">
        <f>SUM(D84:D87)</f>
        <v>0.548</v>
      </c>
      <c r="E88" s="163">
        <f t="shared" si="8"/>
        <v>0.003391949690206055</v>
      </c>
      <c r="F88" s="153">
        <f>SUM(F84:F87)</f>
        <v>161.559</v>
      </c>
      <c r="G88" s="174" t="s">
        <v>24</v>
      </c>
    </row>
    <row r="89" spans="1:7" ht="12.75">
      <c r="A89" s="170" t="s">
        <v>3</v>
      </c>
      <c r="B89" s="15">
        <v>35.094</v>
      </c>
      <c r="C89" s="81">
        <f t="shared" si="7"/>
        <v>0.9976121439536073</v>
      </c>
      <c r="D89" s="79">
        <v>0.084</v>
      </c>
      <c r="E89" s="82">
        <f t="shared" si="8"/>
        <v>0.0023878560463926318</v>
      </c>
      <c r="F89" s="76">
        <f>SUM(B89,D89)</f>
        <v>35.178000000000004</v>
      </c>
      <c r="G89" s="103">
        <f aca="true" t="shared" si="10" ref="G89:G98">F89/F84</f>
        <v>0.7723959248199544</v>
      </c>
    </row>
    <row r="90" spans="1:7" ht="12.75">
      <c r="A90" s="170" t="s">
        <v>4</v>
      </c>
      <c r="B90" s="15">
        <v>35.858</v>
      </c>
      <c r="C90" s="81">
        <f t="shared" si="7"/>
        <v>0.9969140092857739</v>
      </c>
      <c r="D90" s="80">
        <v>0.111</v>
      </c>
      <c r="E90" s="83">
        <f t="shared" si="8"/>
        <v>0.00308599071422614</v>
      </c>
      <c r="F90" s="77">
        <f>SUM(B90,D90)</f>
        <v>35.968999999999994</v>
      </c>
      <c r="G90" s="104">
        <f t="shared" si="10"/>
        <v>0.9062255927036353</v>
      </c>
    </row>
    <row r="91" spans="1:7" ht="12.75">
      <c r="A91" s="170" t="s">
        <v>5</v>
      </c>
      <c r="B91" s="15">
        <v>35.102</v>
      </c>
      <c r="C91" s="81">
        <f t="shared" si="7"/>
        <v>0.9961122619824626</v>
      </c>
      <c r="D91" s="80">
        <v>0.137</v>
      </c>
      <c r="E91" s="83">
        <f t="shared" si="8"/>
        <v>0.003887738017537388</v>
      </c>
      <c r="F91" s="77">
        <f>SUM(B91,D91)</f>
        <v>35.239</v>
      </c>
      <c r="G91" s="104">
        <f t="shared" si="10"/>
        <v>0.9232603227834835</v>
      </c>
    </row>
    <row r="92" spans="1:7" ht="12.75">
      <c r="A92" s="170" t="s">
        <v>6</v>
      </c>
      <c r="B92" s="15">
        <v>38.543</v>
      </c>
      <c r="C92" s="81">
        <f t="shared" si="7"/>
        <v>0.9976187394849231</v>
      </c>
      <c r="D92" s="80">
        <v>0.092</v>
      </c>
      <c r="E92" s="83">
        <f t="shared" si="8"/>
        <v>0.002381260515077003</v>
      </c>
      <c r="F92" s="77">
        <f>SUM(B92,D92)</f>
        <v>38.635</v>
      </c>
      <c r="G92" s="104">
        <f t="shared" si="10"/>
        <v>1.0125537268057447</v>
      </c>
    </row>
    <row r="93" spans="1:7" ht="14.25" thickBot="1">
      <c r="A93" s="171">
        <v>2010</v>
      </c>
      <c r="B93" s="153">
        <f>SUM(B89:B92)</f>
        <v>144.597</v>
      </c>
      <c r="C93" s="154">
        <f>B93/F93</f>
        <v>0.9970762855034789</v>
      </c>
      <c r="D93" s="151">
        <f>SUM(D89:D92)</f>
        <v>0.42400000000000004</v>
      </c>
      <c r="E93" s="163">
        <f>D93/F93</f>
        <v>0.002923714496521194</v>
      </c>
      <c r="F93" s="155">
        <f>SUM(F89:F92)</f>
        <v>145.021</v>
      </c>
      <c r="G93" s="164">
        <f t="shared" si="10"/>
        <v>0.8976349197506792</v>
      </c>
    </row>
    <row r="94" spans="1:7" ht="12.75">
      <c r="A94" s="170" t="s">
        <v>3</v>
      </c>
      <c r="B94" s="15">
        <v>36.475</v>
      </c>
      <c r="C94" s="81">
        <f t="shared" si="7"/>
        <v>0.9974840703366423</v>
      </c>
      <c r="D94" s="79">
        <v>0.092</v>
      </c>
      <c r="E94" s="82">
        <f t="shared" si="8"/>
        <v>0.0025159296633576723</v>
      </c>
      <c r="F94" s="76">
        <f>SUM(B94,D94)</f>
        <v>36.567</v>
      </c>
      <c r="G94" s="103">
        <f t="shared" si="10"/>
        <v>1.0394849053385637</v>
      </c>
    </row>
    <row r="95" spans="1:7" ht="12.75">
      <c r="A95" s="170" t="s">
        <v>4</v>
      </c>
      <c r="B95" s="15">
        <v>37.312</v>
      </c>
      <c r="C95" s="81">
        <f t="shared" si="7"/>
        <v>0.9974070410863696</v>
      </c>
      <c r="D95" s="80">
        <v>0.097</v>
      </c>
      <c r="E95" s="83">
        <f t="shared" si="8"/>
        <v>0.00259295891363041</v>
      </c>
      <c r="F95" s="77">
        <f>SUM(B95,D95)</f>
        <v>37.409</v>
      </c>
      <c r="G95" s="104">
        <f t="shared" si="10"/>
        <v>1.0400344741305014</v>
      </c>
    </row>
    <row r="96" spans="1:7" ht="12.75">
      <c r="A96" s="170" t="s">
        <v>5</v>
      </c>
      <c r="B96" s="15">
        <v>36.202</v>
      </c>
      <c r="C96" s="81">
        <f t="shared" si="7"/>
        <v>0.9960106748837593</v>
      </c>
      <c r="D96" s="80">
        <v>0.145</v>
      </c>
      <c r="E96" s="83">
        <f t="shared" si="8"/>
        <v>0.00398932511624068</v>
      </c>
      <c r="F96" s="77">
        <f>SUM(B96,D96)</f>
        <v>36.347</v>
      </c>
      <c r="G96" s="104">
        <f t="shared" si="10"/>
        <v>1.0314424359374559</v>
      </c>
    </row>
    <row r="97" spans="1:7" ht="12.75">
      <c r="A97" s="170" t="s">
        <v>6</v>
      </c>
      <c r="B97" s="15">
        <v>38.015</v>
      </c>
      <c r="C97" s="81">
        <f t="shared" si="7"/>
        <v>0.9971147540983607</v>
      </c>
      <c r="D97" s="80">
        <v>0.11</v>
      </c>
      <c r="E97" s="83">
        <f t="shared" si="8"/>
        <v>0.002885245901639344</v>
      </c>
      <c r="F97" s="77">
        <f>SUM(B97,D97)</f>
        <v>38.125</v>
      </c>
      <c r="G97" s="104">
        <f t="shared" si="10"/>
        <v>0.9867995341012036</v>
      </c>
    </row>
    <row r="98" spans="1:7" ht="14.25" thickBot="1">
      <c r="A98" s="171">
        <v>2011</v>
      </c>
      <c r="B98" s="153">
        <f>SUM(B94:B97)</f>
        <v>148.00400000000002</v>
      </c>
      <c r="C98" s="154">
        <f>B98/F98</f>
        <v>0.9970090536753612</v>
      </c>
      <c r="D98" s="151">
        <f>SUM(D94:D97)</f>
        <v>0.44399999999999995</v>
      </c>
      <c r="E98" s="163">
        <f aca="true" t="shared" si="11" ref="E98:E112">D98/F98</f>
        <v>0.0029909463246389303</v>
      </c>
      <c r="F98" s="155">
        <f>SUM(F94:F97)</f>
        <v>148.448</v>
      </c>
      <c r="G98" s="164">
        <f t="shared" si="10"/>
        <v>1.0236310603291938</v>
      </c>
    </row>
    <row r="99" spans="1:7" ht="12.75">
      <c r="A99" s="170" t="s">
        <v>3</v>
      </c>
      <c r="B99" s="15">
        <v>35.802</v>
      </c>
      <c r="C99" s="81">
        <f t="shared" si="7"/>
        <v>0.9973257563095438</v>
      </c>
      <c r="D99" s="79">
        <v>0.096</v>
      </c>
      <c r="E99" s="82">
        <f t="shared" si="11"/>
        <v>0.002674243690456293</v>
      </c>
      <c r="F99" s="76">
        <f>SUM(B99,D99)</f>
        <v>35.897999999999996</v>
      </c>
      <c r="G99" s="103">
        <f aca="true" t="shared" si="12" ref="G99:G108">F99/F94</f>
        <v>0.9817048158175403</v>
      </c>
    </row>
    <row r="100" spans="1:7" ht="12.75">
      <c r="A100" s="170" t="s">
        <v>4</v>
      </c>
      <c r="B100" s="15">
        <v>36.485</v>
      </c>
      <c r="C100" s="81">
        <f t="shared" si="7"/>
        <v>0.9972121245251047</v>
      </c>
      <c r="D100" s="80">
        <v>0.102</v>
      </c>
      <c r="E100" s="83">
        <f t="shared" si="11"/>
        <v>0.002787875474895455</v>
      </c>
      <c r="F100" s="77">
        <f>SUM(B100,D100)</f>
        <v>36.586999999999996</v>
      </c>
      <c r="G100" s="104">
        <f t="shared" si="12"/>
        <v>0.9780266780721216</v>
      </c>
    </row>
    <row r="101" spans="1:7" ht="12.75">
      <c r="A101" s="170" t="s">
        <v>5</v>
      </c>
      <c r="B101" s="15">
        <v>35.369</v>
      </c>
      <c r="C101" s="81">
        <f t="shared" si="7"/>
        <v>0.995720841192534</v>
      </c>
      <c r="D101" s="80">
        <v>0.152</v>
      </c>
      <c r="E101" s="83">
        <f t="shared" si="11"/>
        <v>0.0042791588074660054</v>
      </c>
      <c r="F101" s="77">
        <f>SUM(B101,D101)</f>
        <v>35.521</v>
      </c>
      <c r="G101" s="104">
        <f t="shared" si="12"/>
        <v>0.9772746031309324</v>
      </c>
    </row>
    <row r="102" spans="1:7" ht="12.75">
      <c r="A102" s="170" t="s">
        <v>6</v>
      </c>
      <c r="B102" s="15">
        <v>38.477</v>
      </c>
      <c r="C102" s="81">
        <f t="shared" si="7"/>
        <v>0.9973043726186465</v>
      </c>
      <c r="D102" s="80">
        <v>0.104</v>
      </c>
      <c r="E102" s="83">
        <f t="shared" si="11"/>
        <v>0.002695627381353516</v>
      </c>
      <c r="F102" s="77">
        <f>SUM(B102,D102)</f>
        <v>38.580999999999996</v>
      </c>
      <c r="G102" s="104">
        <f t="shared" si="12"/>
        <v>1.0119606557377048</v>
      </c>
    </row>
    <row r="103" spans="1:7" ht="14.25" thickBot="1">
      <c r="A103" s="171">
        <v>2012</v>
      </c>
      <c r="B103" s="153">
        <f>SUM(B99:B102)</f>
        <v>146.133</v>
      </c>
      <c r="C103" s="154">
        <f t="shared" si="7"/>
        <v>0.9969028631461182</v>
      </c>
      <c r="D103" s="151">
        <f>SUM(D99:D102)</f>
        <v>0.45399999999999996</v>
      </c>
      <c r="E103" s="163">
        <f t="shared" si="11"/>
        <v>0.003097136853881995</v>
      </c>
      <c r="F103" s="155">
        <f>SUM(F99:F102)</f>
        <v>146.587</v>
      </c>
      <c r="G103" s="164">
        <f t="shared" si="12"/>
        <v>0.9874636236257813</v>
      </c>
    </row>
    <row r="104" spans="1:7" ht="12.75">
      <c r="A104" s="170" t="s">
        <v>3</v>
      </c>
      <c r="B104" s="15">
        <v>36.276</v>
      </c>
      <c r="C104" s="81">
        <f t="shared" si="7"/>
        <v>0.9975525917778084</v>
      </c>
      <c r="D104" s="80">
        <v>0.089</v>
      </c>
      <c r="E104" s="82">
        <f t="shared" si="11"/>
        <v>0.0024474082221916677</v>
      </c>
      <c r="F104" s="76">
        <f>SUM(B104,D104)</f>
        <v>36.365</v>
      </c>
      <c r="G104" s="103">
        <f t="shared" si="12"/>
        <v>1.0130090812858656</v>
      </c>
    </row>
    <row r="105" spans="1:7" ht="12.75">
      <c r="A105" s="170" t="s">
        <v>4</v>
      </c>
      <c r="B105" s="15">
        <v>37.16</v>
      </c>
      <c r="C105" s="81">
        <f t="shared" si="7"/>
        <v>0.9970218132059779</v>
      </c>
      <c r="D105" s="15">
        <v>0.111</v>
      </c>
      <c r="E105" s="83">
        <f t="shared" si="11"/>
        <v>0.0029781867940221625</v>
      </c>
      <c r="F105" s="77">
        <f>SUM(B105,D105)</f>
        <v>37.270999999999994</v>
      </c>
      <c r="G105" s="104">
        <f t="shared" si="12"/>
        <v>1.0186951649492988</v>
      </c>
    </row>
    <row r="106" spans="1:7" ht="12.75">
      <c r="A106" s="170" t="s">
        <v>5</v>
      </c>
      <c r="B106" s="15">
        <v>35.761</v>
      </c>
      <c r="C106" s="81">
        <f t="shared" si="7"/>
        <v>0.995961677714031</v>
      </c>
      <c r="D106" s="80">
        <v>0.145</v>
      </c>
      <c r="E106" s="83">
        <f t="shared" si="11"/>
        <v>0.004038322285968918</v>
      </c>
      <c r="F106" s="77">
        <f>SUM(B106,D106)</f>
        <v>35.906000000000006</v>
      </c>
      <c r="G106" s="104">
        <f t="shared" si="12"/>
        <v>1.0108386588215423</v>
      </c>
    </row>
    <row r="107" spans="1:7" ht="12.75">
      <c r="A107" s="170" t="s">
        <v>6</v>
      </c>
      <c r="B107" s="15">
        <v>37.573</v>
      </c>
      <c r="C107" s="81">
        <f t="shared" si="7"/>
        <v>0.9973191060147583</v>
      </c>
      <c r="D107" s="80">
        <v>0.101</v>
      </c>
      <c r="E107" s="83">
        <f t="shared" si="11"/>
        <v>0.0026808939852418115</v>
      </c>
      <c r="F107" s="77">
        <f>SUM(B107,D107)</f>
        <v>37.674</v>
      </c>
      <c r="G107" s="104">
        <f t="shared" si="12"/>
        <v>0.9764910188953112</v>
      </c>
    </row>
    <row r="108" spans="1:7" ht="14.25" thickBot="1">
      <c r="A108" s="171">
        <v>2013</v>
      </c>
      <c r="B108" s="153">
        <f>SUM(B104:B107)</f>
        <v>146.77</v>
      </c>
      <c r="C108" s="154">
        <f t="shared" si="7"/>
        <v>0.99697043799587</v>
      </c>
      <c r="D108" s="151">
        <f>SUM(D104:D107)</f>
        <v>0.44599999999999995</v>
      </c>
      <c r="E108" s="163">
        <f>D108/F108</f>
        <v>0.0030295620041299854</v>
      </c>
      <c r="F108" s="155">
        <f>SUM(F104:F107)</f>
        <v>147.216</v>
      </c>
      <c r="G108" s="164">
        <f t="shared" si="12"/>
        <v>1.0042909671389688</v>
      </c>
    </row>
    <row r="109" spans="1:7" ht="12.75">
      <c r="A109" s="170" t="s">
        <v>3</v>
      </c>
      <c r="B109" s="15">
        <v>36.129</v>
      </c>
      <c r="C109" s="81">
        <f t="shared" si="7"/>
        <v>0.9977354947391677</v>
      </c>
      <c r="D109" s="80">
        <v>0.082</v>
      </c>
      <c r="E109" s="82">
        <f t="shared" si="11"/>
        <v>0.002264505260832344</v>
      </c>
      <c r="F109" s="76">
        <f>SUM(B109,D109)</f>
        <v>36.211</v>
      </c>
      <c r="G109" s="103">
        <f aca="true" t="shared" si="13" ref="G109:G117">F109/F104</f>
        <v>0.9957651588065447</v>
      </c>
    </row>
    <row r="110" spans="1:7" ht="12.75">
      <c r="A110" s="170" t="s">
        <v>4</v>
      </c>
      <c r="B110" s="15">
        <v>36.292</v>
      </c>
      <c r="C110" s="81">
        <f t="shared" si="7"/>
        <v>0.9971699409259513</v>
      </c>
      <c r="D110" s="15">
        <v>0.103</v>
      </c>
      <c r="E110" s="83">
        <f t="shared" si="11"/>
        <v>0.0028300590740486325</v>
      </c>
      <c r="F110" s="77">
        <f>SUM(B110,D110)</f>
        <v>36.395</v>
      </c>
      <c r="G110" s="104">
        <f t="shared" si="13"/>
        <v>0.9764964717877173</v>
      </c>
    </row>
    <row r="111" spans="1:7" ht="12.75">
      <c r="A111" s="170" t="s">
        <v>5</v>
      </c>
      <c r="B111" s="15">
        <v>35.664</v>
      </c>
      <c r="C111" s="81">
        <f t="shared" si="7"/>
        <v>0.9962011173184356</v>
      </c>
      <c r="D111" s="80">
        <v>0.136</v>
      </c>
      <c r="E111" s="83">
        <f t="shared" si="11"/>
        <v>0.0037988826815642455</v>
      </c>
      <c r="F111" s="77">
        <f>SUM(B111,D111)</f>
        <v>35.800000000000004</v>
      </c>
      <c r="G111" s="104">
        <f t="shared" si="13"/>
        <v>0.9970478471564641</v>
      </c>
    </row>
    <row r="112" spans="1:7" ht="12.75">
      <c r="A112" s="170" t="s">
        <v>6</v>
      </c>
      <c r="B112" s="15">
        <v>37.635</v>
      </c>
      <c r="C112" s="81">
        <f t="shared" si="7"/>
        <v>0.9980640712846081</v>
      </c>
      <c r="D112" s="80">
        <v>0.073</v>
      </c>
      <c r="E112" s="83">
        <f t="shared" si="11"/>
        <v>0.0019359287153919592</v>
      </c>
      <c r="F112" s="77">
        <f>SUM(B112,D112)</f>
        <v>37.708</v>
      </c>
      <c r="G112" s="104">
        <f t="shared" si="13"/>
        <v>1.0009024791633487</v>
      </c>
    </row>
    <row r="113" spans="1:7" ht="14.25" thickBot="1">
      <c r="A113" s="171">
        <v>2014</v>
      </c>
      <c r="B113" s="153">
        <f>SUM(B109:B112)</f>
        <v>145.72</v>
      </c>
      <c r="C113" s="154">
        <f>B113/F113</f>
        <v>0.9973034753685478</v>
      </c>
      <c r="D113" s="151">
        <f>SUM(D109:D112)</f>
        <v>0.394</v>
      </c>
      <c r="E113" s="163">
        <f aca="true" t="shared" si="14" ref="E113:E121">D113/F113</f>
        <v>0.0026965246314521536</v>
      </c>
      <c r="F113" s="155">
        <f>SUM(F109:F112)</f>
        <v>146.114</v>
      </c>
      <c r="G113" s="164">
        <f t="shared" si="13"/>
        <v>0.9925144006086295</v>
      </c>
    </row>
    <row r="114" spans="1:7" ht="12.75">
      <c r="A114" s="170" t="s">
        <v>3</v>
      </c>
      <c r="B114" s="15">
        <v>36.199</v>
      </c>
      <c r="C114" s="81">
        <f t="shared" si="7"/>
        <v>0.9988135312620716</v>
      </c>
      <c r="D114" s="80">
        <v>0.043</v>
      </c>
      <c r="E114" s="82">
        <f t="shared" si="14"/>
        <v>0.0011864687379283703</v>
      </c>
      <c r="F114" s="76">
        <f>SUM(B114,D114)</f>
        <v>36.242</v>
      </c>
      <c r="G114" s="103">
        <f t="shared" si="13"/>
        <v>1.000856093452266</v>
      </c>
    </row>
    <row r="115" spans="1:7" ht="12.75">
      <c r="A115" s="170" t="s">
        <v>4</v>
      </c>
      <c r="B115" s="15">
        <v>36.701</v>
      </c>
      <c r="C115" s="81">
        <f t="shared" si="7"/>
        <v>0.9985036456632931</v>
      </c>
      <c r="D115" s="15">
        <v>0.055</v>
      </c>
      <c r="E115" s="83">
        <f t="shared" si="14"/>
        <v>0.0014963543367069322</v>
      </c>
      <c r="F115" s="77">
        <f>SUM(B115,D115)</f>
        <v>36.756</v>
      </c>
      <c r="G115" s="104">
        <f t="shared" si="13"/>
        <v>1.009918944910015</v>
      </c>
    </row>
    <row r="116" spans="1:7" ht="12.75">
      <c r="A116" s="170" t="s">
        <v>5</v>
      </c>
      <c r="B116" s="15">
        <v>35.572</v>
      </c>
      <c r="C116" s="81">
        <f t="shared" si="7"/>
        <v>0.9981760529786459</v>
      </c>
      <c r="D116" s="80">
        <v>0.065</v>
      </c>
      <c r="E116" s="83">
        <f t="shared" si="14"/>
        <v>0.0018239470213542105</v>
      </c>
      <c r="F116" s="77">
        <f>SUM(B116,D116)</f>
        <v>35.637</v>
      </c>
      <c r="G116" s="104">
        <f t="shared" si="13"/>
        <v>0.9954469273743015</v>
      </c>
    </row>
    <row r="117" spans="1:7" ht="12.75">
      <c r="A117" s="170" t="s">
        <v>6</v>
      </c>
      <c r="B117" s="15">
        <v>37.033</v>
      </c>
      <c r="C117" s="81">
        <f t="shared" si="7"/>
        <v>0.9987594055934627</v>
      </c>
      <c r="D117" s="80">
        <v>0.046</v>
      </c>
      <c r="E117" s="83">
        <f t="shared" si="14"/>
        <v>0.0012405944065373932</v>
      </c>
      <c r="F117" s="77">
        <f>SUM(B117,D117)</f>
        <v>37.079</v>
      </c>
      <c r="G117" s="104">
        <f t="shared" si="13"/>
        <v>0.9833191895618968</v>
      </c>
    </row>
    <row r="118" spans="1:7" ht="14.25" thickBot="1">
      <c r="A118" s="171">
        <v>2015</v>
      </c>
      <c r="B118" s="153">
        <f>SUM(B114:B117)</f>
        <v>145.505</v>
      </c>
      <c r="C118" s="154">
        <f>B118/F118</f>
        <v>0.9985656834621244</v>
      </c>
      <c r="D118" s="151">
        <f>SUM(D114:D117)</f>
        <v>0.20900000000000002</v>
      </c>
      <c r="E118" s="163">
        <f t="shared" si="14"/>
        <v>0.0014343165378755646</v>
      </c>
      <c r="F118" s="155">
        <f>SUM(F114:F117)</f>
        <v>145.714</v>
      </c>
      <c r="G118" s="164">
        <f>F118/F113</f>
        <v>0.9972624115416729</v>
      </c>
    </row>
    <row r="119" spans="1:7" ht="12.75">
      <c r="A119" s="170" t="s">
        <v>3</v>
      </c>
      <c r="B119" s="15">
        <v>35.509</v>
      </c>
      <c r="C119" s="81">
        <f>B119/F119</f>
        <v>0.998846694796062</v>
      </c>
      <c r="D119" s="80">
        <v>0.041</v>
      </c>
      <c r="E119" s="82">
        <f t="shared" si="14"/>
        <v>0.0011533052039381154</v>
      </c>
      <c r="F119" s="76">
        <f>SUM(B119,D119)</f>
        <v>35.55</v>
      </c>
      <c r="G119" s="103">
        <f>F119/F114</f>
        <v>0.9809061310082225</v>
      </c>
    </row>
    <row r="120" spans="1:7" ht="12.75">
      <c r="A120" s="170" t="s">
        <v>4</v>
      </c>
      <c r="B120" s="15">
        <v>36.684</v>
      </c>
      <c r="C120" s="81">
        <f>B120/F120</f>
        <v>0.9986116782360146</v>
      </c>
      <c r="D120" s="15">
        <v>0.051</v>
      </c>
      <c r="E120" s="83">
        <f t="shared" si="14"/>
        <v>0.0013883217639853</v>
      </c>
      <c r="F120" s="77">
        <f>SUM(B120,D120)</f>
        <v>36.735</v>
      </c>
      <c r="G120" s="104">
        <f>F120/F115</f>
        <v>0.9994286647078028</v>
      </c>
    </row>
    <row r="121" spans="1:7" ht="12.75">
      <c r="A121" s="170" t="s">
        <v>5</v>
      </c>
      <c r="B121" s="15">
        <v>35.045</v>
      </c>
      <c r="C121" s="81">
        <f>B121/F121</f>
        <v>0.9981202472159721</v>
      </c>
      <c r="D121" s="80">
        <v>0.066</v>
      </c>
      <c r="E121" s="83">
        <f t="shared" si="14"/>
        <v>0.0018797527840277975</v>
      </c>
      <c r="F121" s="77">
        <f>SUM(B121,D121)</f>
        <v>35.111000000000004</v>
      </c>
      <c r="G121" s="104">
        <f>F121/F116</f>
        <v>0.9852400594887337</v>
      </c>
    </row>
    <row r="122" spans="1:7" ht="12.75">
      <c r="A122" s="170" t="s">
        <v>6</v>
      </c>
      <c r="C122" s="81"/>
      <c r="D122" s="80"/>
      <c r="E122" s="83"/>
      <c r="F122" s="77"/>
      <c r="G122" s="104"/>
    </row>
    <row r="123" spans="1:7" ht="14.25" thickBot="1">
      <c r="A123" s="171">
        <v>2016</v>
      </c>
      <c r="B123" s="153">
        <f>SUM(B119:B122)</f>
        <v>107.238</v>
      </c>
      <c r="C123" s="154">
        <f>B123/F123</f>
        <v>0.9985288092666393</v>
      </c>
      <c r="D123" s="151">
        <f>SUM(D119:D122)</f>
        <v>0.158</v>
      </c>
      <c r="E123" s="163">
        <f>D123/F123</f>
        <v>0.0014711907333606466</v>
      </c>
      <c r="F123" s="155">
        <f>SUM(F119:F122)</f>
        <v>107.396</v>
      </c>
      <c r="G123" s="164">
        <f>F123/F118</f>
        <v>0.7370328177114073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R26" sqref="R26"/>
    </sheetView>
  </sheetViews>
  <sheetFormatPr defaultColWidth="9.140625" defaultRowHeight="12.75"/>
  <cols>
    <col min="1" max="1" width="6.28125" style="12" customWidth="1"/>
    <col min="2" max="16384" width="9.140625" style="12" customWidth="1"/>
  </cols>
  <sheetData>
    <row r="1" spans="1:11" ht="24" customHeight="1">
      <c r="A1" s="11" t="s">
        <v>14</v>
      </c>
      <c r="K1" s="16" t="s">
        <v>17</v>
      </c>
    </row>
    <row r="2" spans="1:11" ht="24" customHeight="1" thickBot="1">
      <c r="A2" s="16" t="s">
        <v>20</v>
      </c>
      <c r="K2" s="16"/>
    </row>
    <row r="3" spans="1:2" ht="51.75" thickBot="1">
      <c r="A3" s="3" t="s">
        <v>8</v>
      </c>
      <c r="B3" s="4" t="s">
        <v>15</v>
      </c>
    </row>
    <row r="4" spans="1:2" ht="13.5" thickTop="1">
      <c r="A4" s="19">
        <v>1993</v>
      </c>
      <c r="B4" s="36">
        <f>'pas.parv-cet'!F8</f>
        <v>185.978</v>
      </c>
    </row>
    <row r="5" spans="1:2" ht="12.75">
      <c r="A5" s="19">
        <v>1994</v>
      </c>
      <c r="B5" s="20">
        <f>'pas.parv-cet'!F13</f>
        <v>188.1</v>
      </c>
    </row>
    <row r="6" spans="1:2" ht="12.75">
      <c r="A6" s="19">
        <v>1995</v>
      </c>
      <c r="B6" s="20">
        <f>'pas.parv-cet'!F18</f>
        <v>183.877</v>
      </c>
    </row>
    <row r="7" spans="1:2" ht="12.75">
      <c r="A7" s="19">
        <v>1996</v>
      </c>
      <c r="B7" s="20">
        <f>'pas.parv-cet'!F23</f>
        <v>148.736</v>
      </c>
    </row>
    <row r="8" spans="1:2" ht="12.75">
      <c r="A8" s="19">
        <v>1997</v>
      </c>
      <c r="B8" s="20">
        <f>'pas.parv-cet'!F28</f>
        <v>151.353</v>
      </c>
    </row>
    <row r="9" spans="1:2" ht="12.75">
      <c r="A9" s="19">
        <v>1998</v>
      </c>
      <c r="B9" s="20">
        <f>'pas.parv-cet'!F33</f>
        <v>164.21300000000002</v>
      </c>
    </row>
    <row r="10" spans="1:2" ht="12.75">
      <c r="A10" s="19">
        <v>1999</v>
      </c>
      <c r="B10" s="20">
        <f>'pas.parv-cet'!F38</f>
        <v>167.43900000000002</v>
      </c>
    </row>
    <row r="11" spans="1:2" ht="12.75">
      <c r="A11" s="19">
        <v>2000</v>
      </c>
      <c r="B11" s="20">
        <f>'pas.parv-cet'!F43</f>
        <v>165.917</v>
      </c>
    </row>
    <row r="12" spans="1:2" ht="12.75">
      <c r="A12" s="19">
        <v>2001</v>
      </c>
      <c r="B12" s="20">
        <f>'pas.parv-cet'!F48</f>
        <v>169.429</v>
      </c>
    </row>
    <row r="13" spans="1:2" ht="12.75">
      <c r="A13" s="19">
        <v>2002</v>
      </c>
      <c r="B13" s="20">
        <f>'pas.parv-cet'!F53</f>
        <v>173.532</v>
      </c>
    </row>
    <row r="14" spans="1:2" ht="12.75">
      <c r="A14" s="90">
        <v>2003</v>
      </c>
      <c r="B14" s="20">
        <f>'pas.parv-cet'!F58</f>
        <v>179.572</v>
      </c>
    </row>
    <row r="15" spans="1:2" ht="12.75">
      <c r="A15" s="91">
        <v>2004</v>
      </c>
      <c r="B15" s="92">
        <f>'pas.parv-cet'!F63</f>
        <v>195.75600000000003</v>
      </c>
    </row>
    <row r="16" spans="1:2" ht="12.75">
      <c r="A16" s="91">
        <v>2005</v>
      </c>
      <c r="B16" s="92">
        <f>'pas.parv-cet'!F68</f>
        <v>221.168</v>
      </c>
    </row>
    <row r="17" spans="1:2" ht="12.75">
      <c r="A17" s="142">
        <v>2006</v>
      </c>
      <c r="B17" s="20">
        <f>'pas.parv-cet'!F73</f>
        <v>209.381</v>
      </c>
    </row>
    <row r="18" spans="1:2" ht="12.75">
      <c r="A18" s="162">
        <v>2007</v>
      </c>
      <c r="B18" s="20">
        <f>'pas.parv-cet'!F78</f>
        <v>194.955</v>
      </c>
    </row>
    <row r="19" spans="1:2" ht="12.75">
      <c r="A19" s="162">
        <v>2008</v>
      </c>
      <c r="B19" s="20">
        <f>'pas.parv-cet'!F83</f>
        <v>183.39</v>
      </c>
    </row>
    <row r="20" spans="1:2" ht="12.75">
      <c r="A20" s="181">
        <v>2009</v>
      </c>
      <c r="B20" s="20">
        <f>'pas.parv-cet'!F88</f>
        <v>161.559</v>
      </c>
    </row>
    <row r="21" spans="1:2" ht="12.75">
      <c r="A21" s="181">
        <v>2010</v>
      </c>
      <c r="B21" s="20">
        <f>'pas.parv-cet'!F93</f>
        <v>145.021</v>
      </c>
    </row>
    <row r="22" spans="1:2" ht="12.75">
      <c r="A22" s="182">
        <v>2011</v>
      </c>
      <c r="B22" s="20">
        <f>'pas.parv-cet'!F98</f>
        <v>148.448</v>
      </c>
    </row>
    <row r="23" spans="1:2" ht="12.75">
      <c r="A23" s="181">
        <v>2012</v>
      </c>
      <c r="B23" s="20">
        <f>'pas.parv-cet'!F103</f>
        <v>146.587</v>
      </c>
    </row>
    <row r="24" spans="1:2" ht="12.75">
      <c r="A24" s="181">
        <v>2013</v>
      </c>
      <c r="B24" s="20">
        <f>'pas.parv-cet'!F108</f>
        <v>147.216</v>
      </c>
    </row>
    <row r="25" spans="1:2" ht="12.75">
      <c r="A25" s="181">
        <v>2014</v>
      </c>
      <c r="B25" s="20">
        <f>'pas.parv-cet'!F113</f>
        <v>146.114</v>
      </c>
    </row>
    <row r="26" spans="1:2" ht="13.5" thickBot="1">
      <c r="A26" s="186">
        <v>2015</v>
      </c>
      <c r="B26" s="185">
        <f>'pas.parv-cet'!F118</f>
        <v>145.714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showGridLines="0" zoomScalePageLayoutView="0" workbookViewId="0" topLeftCell="A1">
      <pane xSplit="1" ySplit="3" topLeftCell="B1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2" sqref="J122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3" customWidth="1"/>
    <col min="4" max="4" width="8.140625" style="39" customWidth="1"/>
    <col min="5" max="5" width="8.140625" style="13" customWidth="1"/>
    <col min="6" max="6" width="8.140625" style="39" customWidth="1"/>
    <col min="7" max="7" width="9.140625" style="13" customWidth="1"/>
    <col min="8" max="16384" width="9.140625" style="12" customWidth="1"/>
  </cols>
  <sheetData>
    <row r="1" spans="1:9" ht="20.25" customHeight="1">
      <c r="A1" s="11" t="s">
        <v>16</v>
      </c>
      <c r="I1" s="16" t="s">
        <v>18</v>
      </c>
    </row>
    <row r="2" spans="1:9" ht="20.25" customHeight="1" thickBot="1">
      <c r="A2" s="16" t="s">
        <v>21</v>
      </c>
      <c r="I2" s="16"/>
    </row>
    <row r="3" spans="1:7" ht="76.5">
      <c r="A3" s="9"/>
      <c r="B3" s="6" t="s">
        <v>9</v>
      </c>
      <c r="C3" s="8" t="s">
        <v>1</v>
      </c>
      <c r="D3" s="6" t="s">
        <v>13</v>
      </c>
      <c r="E3" s="8" t="s">
        <v>1</v>
      </c>
      <c r="F3" s="70" t="s">
        <v>10</v>
      </c>
      <c r="G3" s="10" t="s">
        <v>11</v>
      </c>
    </row>
    <row r="4" spans="1:7" ht="12.75">
      <c r="A4" s="21" t="str">
        <f>'pas.parv-cet'!A4</f>
        <v>I</v>
      </c>
      <c r="B4" s="66" t="str">
        <f>'pas.parv-cet'!B4</f>
        <v>...</v>
      </c>
      <c r="C4" s="22" t="str">
        <f>'pas.parv-cet'!C4</f>
        <v>...</v>
      </c>
      <c r="D4" s="66" t="str">
        <f>'pas.parv-cet'!D4</f>
        <v>...</v>
      </c>
      <c r="E4" s="23" t="str">
        <f>'pas.parv-cet'!E4</f>
        <v>...</v>
      </c>
      <c r="F4" s="71" t="str">
        <f>'pas.parv-cet'!F4</f>
        <v>...</v>
      </c>
      <c r="G4" s="24" t="str">
        <f>'pas.parv-cet'!G4</f>
        <v>...</v>
      </c>
    </row>
    <row r="5" spans="1:7" ht="12.75">
      <c r="A5" s="21" t="str">
        <f>'pas.parv-cet'!A5</f>
        <v>II</v>
      </c>
      <c r="B5" s="67" t="str">
        <f>'pas.parv-cet'!B5</f>
        <v>...</v>
      </c>
      <c r="C5" s="25" t="str">
        <f>'pas.parv-cet'!C5</f>
        <v>...</v>
      </c>
      <c r="D5" s="67" t="str">
        <f>'pas.parv-cet'!D5</f>
        <v>...</v>
      </c>
      <c r="E5" s="26" t="str">
        <f>'pas.parv-cet'!E5</f>
        <v>...</v>
      </c>
      <c r="F5" s="71" t="str">
        <f>'pas.parv-cet'!F5</f>
        <v>...</v>
      </c>
      <c r="G5" s="24" t="str">
        <f>'pas.parv-cet'!G5</f>
        <v>...</v>
      </c>
    </row>
    <row r="6" spans="1:7" ht="12.75">
      <c r="A6" s="21" t="str">
        <f>'pas.parv-cet'!A6</f>
        <v>III</v>
      </c>
      <c r="B6" s="67" t="str">
        <f>'pas.parv-cet'!B6</f>
        <v>...</v>
      </c>
      <c r="C6" s="25" t="str">
        <f>'pas.parv-cet'!C6</f>
        <v>...</v>
      </c>
      <c r="D6" s="67" t="str">
        <f>'pas.parv-cet'!D6</f>
        <v>...</v>
      </c>
      <c r="E6" s="26" t="str">
        <f>'pas.parv-cet'!E6</f>
        <v>...</v>
      </c>
      <c r="F6" s="71" t="str">
        <f>'pas.parv-cet'!F6</f>
        <v>...</v>
      </c>
      <c r="G6" s="24" t="str">
        <f>'pas.parv-cet'!G6</f>
        <v>...</v>
      </c>
    </row>
    <row r="7" spans="1:7" ht="12.75">
      <c r="A7" s="27" t="str">
        <f>'pas.parv-cet'!A7</f>
        <v>IV</v>
      </c>
      <c r="B7" s="68" t="str">
        <f>'pas.parv-cet'!B7</f>
        <v>...</v>
      </c>
      <c r="C7" s="28" t="str">
        <f>'pas.parv-cet'!C7</f>
        <v>...</v>
      </c>
      <c r="D7" s="68" t="str">
        <f>'pas.parv-cet'!D7</f>
        <v>...</v>
      </c>
      <c r="E7" s="29" t="str">
        <f>'pas.parv-cet'!E7</f>
        <v>...</v>
      </c>
      <c r="F7" s="72" t="str">
        <f>'pas.parv-cet'!F7</f>
        <v>...</v>
      </c>
      <c r="G7" s="30" t="str">
        <f>'pas.parv-cet'!G7</f>
        <v>...</v>
      </c>
    </row>
    <row r="8" spans="1:7" ht="13.5" thickBot="1">
      <c r="A8" s="31">
        <f>'pas.parv-cet'!A8</f>
        <v>1993</v>
      </c>
      <c r="B8" s="69">
        <f>'pas.parv-cet'!B8</f>
        <v>184.175</v>
      </c>
      <c r="C8" s="32">
        <f>'pas.parv-cet'!C8</f>
        <v>0.99030530492854</v>
      </c>
      <c r="D8" s="69">
        <f>'pas.parv-cet'!D8</f>
        <v>1.803</v>
      </c>
      <c r="E8" s="33">
        <f>'pas.parv-cet'!E8</f>
        <v>0.009694695071460065</v>
      </c>
      <c r="F8" s="73">
        <f>'pas.parv-cet'!F8</f>
        <v>185.978</v>
      </c>
      <c r="G8" s="34" t="str">
        <f>'pas.parv-cet'!G8</f>
        <v>...</v>
      </c>
    </row>
    <row r="9" spans="1:7" ht="12.75">
      <c r="A9" s="21" t="str">
        <f>'pas.parv-cet'!A9</f>
        <v>I</v>
      </c>
      <c r="B9" s="66" t="str">
        <f>'pas.parv-cet'!B9</f>
        <v>...</v>
      </c>
      <c r="C9" s="22" t="str">
        <f>'pas.parv-cet'!C9</f>
        <v>...</v>
      </c>
      <c r="D9" s="66" t="str">
        <f>'pas.parv-cet'!D9</f>
        <v>...</v>
      </c>
      <c r="E9" s="23" t="str">
        <f>'pas.parv-cet'!E9</f>
        <v>...</v>
      </c>
      <c r="F9" s="71" t="str">
        <f>'pas.parv-cet'!F9</f>
        <v>...</v>
      </c>
      <c r="G9" s="24" t="str">
        <f>'pas.parv-cet'!G9</f>
        <v>...</v>
      </c>
    </row>
    <row r="10" spans="1:7" ht="12.75">
      <c r="A10" s="21" t="str">
        <f>'pas.parv-cet'!A10</f>
        <v>II</v>
      </c>
      <c r="B10" s="67" t="str">
        <f>'pas.parv-cet'!B10</f>
        <v>...</v>
      </c>
      <c r="C10" s="25" t="str">
        <f>'pas.parv-cet'!C10</f>
        <v>...</v>
      </c>
      <c r="D10" s="67" t="str">
        <f>'pas.parv-cet'!D10</f>
        <v>...</v>
      </c>
      <c r="E10" s="26" t="str">
        <f>'pas.parv-cet'!E10</f>
        <v>...</v>
      </c>
      <c r="F10" s="71" t="str">
        <f>'pas.parv-cet'!F10</f>
        <v>...</v>
      </c>
      <c r="G10" s="24" t="str">
        <f>'pas.parv-cet'!G10</f>
        <v>...</v>
      </c>
    </row>
    <row r="11" spans="1:7" ht="12.75">
      <c r="A11" s="21" t="str">
        <f>'pas.parv-cet'!A11</f>
        <v>III</v>
      </c>
      <c r="B11" s="67" t="str">
        <f>'pas.parv-cet'!B11</f>
        <v>...</v>
      </c>
      <c r="C11" s="25" t="str">
        <f>'pas.parv-cet'!C11</f>
        <v>...</v>
      </c>
      <c r="D11" s="67" t="str">
        <f>'pas.parv-cet'!D11</f>
        <v>...</v>
      </c>
      <c r="E11" s="26" t="str">
        <f>'pas.parv-cet'!E11</f>
        <v>...</v>
      </c>
      <c r="F11" s="71" t="str">
        <f>'pas.parv-cet'!F11</f>
        <v>...</v>
      </c>
      <c r="G11" s="24" t="str">
        <f>'pas.parv-cet'!G11</f>
        <v>...</v>
      </c>
    </row>
    <row r="12" spans="1:7" ht="12.75">
      <c r="A12" s="27" t="str">
        <f>'pas.parv-cet'!A12</f>
        <v>IV</v>
      </c>
      <c r="B12" s="68" t="str">
        <f>'pas.parv-cet'!B12</f>
        <v>...</v>
      </c>
      <c r="C12" s="28" t="str">
        <f>'pas.parv-cet'!C12</f>
        <v>...</v>
      </c>
      <c r="D12" s="68" t="str">
        <f>'pas.parv-cet'!D12</f>
        <v>...</v>
      </c>
      <c r="E12" s="29" t="str">
        <f>'pas.parv-cet'!E12</f>
        <v>...</v>
      </c>
      <c r="F12" s="72" t="str">
        <f>'pas.parv-cet'!F12</f>
        <v>...</v>
      </c>
      <c r="G12" s="30" t="str">
        <f>'pas.parv-cet'!G12</f>
        <v>...</v>
      </c>
    </row>
    <row r="13" spans="1:7" ht="13.5" thickBot="1">
      <c r="A13" s="31">
        <f>'pas.parv-cet'!A13</f>
        <v>1994</v>
      </c>
      <c r="B13" s="69">
        <f>'pas.parv-cet'!B13</f>
        <v>187.369</v>
      </c>
      <c r="C13" s="32">
        <f>'pas.parv-cet'!C13</f>
        <v>0.9961137692716641</v>
      </c>
      <c r="D13" s="69">
        <f>'pas.parv-cet'!D13</f>
        <v>0.731</v>
      </c>
      <c r="E13" s="33">
        <f>'pas.parv-cet'!E13</f>
        <v>0.0038862307283359914</v>
      </c>
      <c r="F13" s="73">
        <f>'pas.parv-cet'!F13</f>
        <v>188.1</v>
      </c>
      <c r="G13" s="34">
        <f>'pas.parv-cet'!G13</f>
        <v>1.0114099517147188</v>
      </c>
    </row>
    <row r="14" spans="1:7" ht="12.75">
      <c r="A14" s="21" t="str">
        <f>'pas.parv-cet'!A14</f>
        <v>I</v>
      </c>
      <c r="B14" s="67" t="str">
        <f>'pas.parv-cet'!B14</f>
        <v>...</v>
      </c>
      <c r="C14" s="25" t="str">
        <f>'pas.parv-cet'!C14</f>
        <v>...</v>
      </c>
      <c r="D14" s="67" t="str">
        <f>'pas.parv-cet'!D14</f>
        <v>...</v>
      </c>
      <c r="E14" s="26" t="str">
        <f>'pas.parv-cet'!E14</f>
        <v>...</v>
      </c>
      <c r="F14" s="71" t="str">
        <f>'pas.parv-cet'!F14</f>
        <v>...</v>
      </c>
      <c r="G14" s="24" t="str">
        <f>'pas.parv-cet'!G14</f>
        <v>...</v>
      </c>
    </row>
    <row r="15" spans="1:7" ht="12.75">
      <c r="A15" s="21" t="str">
        <f>'pas.parv-cet'!A15</f>
        <v>II</v>
      </c>
      <c r="B15" s="67" t="str">
        <f>'pas.parv-cet'!B15</f>
        <v>...</v>
      </c>
      <c r="C15" s="25" t="str">
        <f>'pas.parv-cet'!C15</f>
        <v>...</v>
      </c>
      <c r="D15" s="67" t="str">
        <f>'pas.parv-cet'!D15</f>
        <v>...</v>
      </c>
      <c r="E15" s="26" t="str">
        <f>'pas.parv-cet'!E15</f>
        <v>...</v>
      </c>
      <c r="F15" s="71" t="str">
        <f>'pas.parv-cet'!F15</f>
        <v>...</v>
      </c>
      <c r="G15" s="24" t="str">
        <f>'pas.parv-cet'!G15</f>
        <v>...</v>
      </c>
    </row>
    <row r="16" spans="1:7" ht="12.75">
      <c r="A16" s="21" t="str">
        <f>'pas.parv-cet'!A16</f>
        <v>III</v>
      </c>
      <c r="B16" s="67" t="str">
        <f>'pas.parv-cet'!B16</f>
        <v>...</v>
      </c>
      <c r="C16" s="25" t="str">
        <f>'pas.parv-cet'!C16</f>
        <v>...</v>
      </c>
      <c r="D16" s="67" t="str">
        <f>'pas.parv-cet'!D16</f>
        <v>...</v>
      </c>
      <c r="E16" s="26" t="str">
        <f>'pas.parv-cet'!E16</f>
        <v>...</v>
      </c>
      <c r="F16" s="71" t="str">
        <f>'pas.parv-cet'!F16</f>
        <v>...</v>
      </c>
      <c r="G16" s="24" t="str">
        <f>'pas.parv-cet'!G16</f>
        <v>...</v>
      </c>
    </row>
    <row r="17" spans="1:7" ht="12.75">
      <c r="A17" s="27" t="str">
        <f>'pas.parv-cet'!A17</f>
        <v>IV</v>
      </c>
      <c r="B17" s="68" t="str">
        <f>'pas.parv-cet'!B17</f>
        <v>...</v>
      </c>
      <c r="C17" s="28" t="str">
        <f>'pas.parv-cet'!C17</f>
        <v>...</v>
      </c>
      <c r="D17" s="68" t="str">
        <f>'pas.parv-cet'!D17</f>
        <v>...</v>
      </c>
      <c r="E17" s="29" t="str">
        <f>'pas.parv-cet'!E17</f>
        <v>...</v>
      </c>
      <c r="F17" s="72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9">
        <f>'pas.parv-cet'!B18</f>
        <v>183.586</v>
      </c>
      <c r="C18" s="32">
        <f>'pas.parv-cet'!C18</f>
        <v>0.9984174203407713</v>
      </c>
      <c r="D18" s="69">
        <f>'pas.parv-cet'!D18</f>
        <v>0.291</v>
      </c>
      <c r="E18" s="33">
        <f>'pas.parv-cet'!E18</f>
        <v>0.0015825796592287234</v>
      </c>
      <c r="F18" s="73">
        <f>'pas.parv-cet'!F18</f>
        <v>183.877</v>
      </c>
      <c r="G18" s="34">
        <f>'pas.parv-cet'!G18</f>
        <v>0.9775491759702287</v>
      </c>
    </row>
    <row r="19" spans="1:7" ht="12.75">
      <c r="A19" s="21" t="str">
        <f>'pas.parv-cet'!A19</f>
        <v>I</v>
      </c>
      <c r="B19" s="67" t="str">
        <f>'pas.parv-cet'!B19</f>
        <v>...</v>
      </c>
      <c r="C19" s="25" t="str">
        <f>'pas.parv-cet'!C19</f>
        <v>...</v>
      </c>
      <c r="D19" s="67" t="str">
        <f>'pas.parv-cet'!D19</f>
        <v>...</v>
      </c>
      <c r="E19" s="26" t="str">
        <f>'pas.parv-cet'!E19</f>
        <v>...</v>
      </c>
      <c r="F19" s="71" t="str">
        <f>'pas.parv-cet'!F19</f>
        <v>...</v>
      </c>
      <c r="G19" s="24" t="str">
        <f>'pas.parv-cet'!G19</f>
        <v>...</v>
      </c>
    </row>
    <row r="20" spans="1:7" ht="12.75">
      <c r="A20" s="21" t="str">
        <f>'pas.parv-cet'!A20</f>
        <v>II</v>
      </c>
      <c r="B20" s="67" t="str">
        <f>'pas.parv-cet'!B20</f>
        <v>...</v>
      </c>
      <c r="C20" s="25" t="str">
        <f>'pas.parv-cet'!C20</f>
        <v>...</v>
      </c>
      <c r="D20" s="67" t="str">
        <f>'pas.parv-cet'!D20</f>
        <v>...</v>
      </c>
      <c r="E20" s="26" t="str">
        <f>'pas.parv-cet'!E20</f>
        <v>...</v>
      </c>
      <c r="F20" s="71" t="str">
        <f>'pas.parv-cet'!F20</f>
        <v>...</v>
      </c>
      <c r="G20" s="24" t="str">
        <f>'pas.parv-cet'!G20</f>
        <v>...</v>
      </c>
    </row>
    <row r="21" spans="1:7" ht="12.75">
      <c r="A21" s="21" t="str">
        <f>'pas.parv-cet'!A21</f>
        <v>III</v>
      </c>
      <c r="B21" s="67" t="str">
        <f>'pas.parv-cet'!B21</f>
        <v>...</v>
      </c>
      <c r="C21" s="25" t="str">
        <f>'pas.parv-cet'!C21</f>
        <v>...</v>
      </c>
      <c r="D21" s="67" t="str">
        <f>'pas.parv-cet'!D21</f>
        <v>...</v>
      </c>
      <c r="E21" s="26" t="str">
        <f>'pas.parv-cet'!E21</f>
        <v>...</v>
      </c>
      <c r="F21" s="71" t="str">
        <f>'pas.parv-cet'!F21</f>
        <v>...</v>
      </c>
      <c r="G21" s="24" t="str">
        <f>'pas.parv-cet'!G21</f>
        <v>...</v>
      </c>
    </row>
    <row r="22" spans="1:7" ht="12.75">
      <c r="A22" s="27" t="str">
        <f>'pas.parv-cet'!A22</f>
        <v>IV</v>
      </c>
      <c r="B22" s="68" t="str">
        <f>'pas.parv-cet'!B22</f>
        <v>...</v>
      </c>
      <c r="C22" s="28" t="str">
        <f>'pas.parv-cet'!C22</f>
        <v>...</v>
      </c>
      <c r="D22" s="68" t="str">
        <f>'pas.parv-cet'!D22</f>
        <v>...</v>
      </c>
      <c r="E22" s="29" t="str">
        <f>'pas.parv-cet'!E22</f>
        <v>...</v>
      </c>
      <c r="F22" s="72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9">
        <f>'pas.parv-cet'!B23</f>
        <v>147.653</v>
      </c>
      <c r="C23" s="32">
        <f>'pas.parv-cet'!C23</f>
        <v>0.9927186424268503</v>
      </c>
      <c r="D23" s="69">
        <f>'pas.parv-cet'!D23</f>
        <v>1.083</v>
      </c>
      <c r="E23" s="33">
        <f>'pas.parv-cet'!E23</f>
        <v>0.007281357573149742</v>
      </c>
      <c r="F23" s="73">
        <f>'pas.parv-cet'!F23</f>
        <v>148.736</v>
      </c>
      <c r="G23" s="34">
        <f>'pas.parv-cet'!G23</f>
        <v>0.8088885504984309</v>
      </c>
    </row>
    <row r="24" spans="1:7" ht="12.75">
      <c r="A24" s="21" t="str">
        <f>'pas.parv-cet'!A24</f>
        <v>I</v>
      </c>
      <c r="B24" s="67">
        <f>'pas.parv-cet'!B24</f>
        <v>34.737</v>
      </c>
      <c r="C24" s="25">
        <f>'pas.parv-cet'!C24</f>
        <v>0.9957574888920738</v>
      </c>
      <c r="D24" s="67">
        <f>'pas.parv-cet'!D24</f>
        <v>0.148</v>
      </c>
      <c r="E24" s="26">
        <f>'pas.parv-cet'!E24</f>
        <v>0.004242511107926042</v>
      </c>
      <c r="F24" s="71">
        <f>'pas.parv-cet'!F24</f>
        <v>34.885000000000005</v>
      </c>
      <c r="G24" s="24" t="str">
        <f>'pas.parv-cet'!G24</f>
        <v>...</v>
      </c>
    </row>
    <row r="25" spans="1:7" ht="12.75">
      <c r="A25" s="21" t="str">
        <f>'pas.parv-cet'!A25</f>
        <v>II</v>
      </c>
      <c r="B25" s="67">
        <f>'pas.parv-cet'!B25</f>
        <v>38.352</v>
      </c>
      <c r="C25" s="25">
        <f>'pas.parv-cet'!C25</f>
        <v>0.9944768572539867</v>
      </c>
      <c r="D25" s="67">
        <f>'pas.parv-cet'!D25</f>
        <v>0.213</v>
      </c>
      <c r="E25" s="26">
        <f>'pas.parv-cet'!E25</f>
        <v>0.005523142746013224</v>
      </c>
      <c r="F25" s="71">
        <f>'pas.parv-cet'!F25</f>
        <v>38.565</v>
      </c>
      <c r="G25" s="24" t="str">
        <f>'pas.parv-cet'!G25</f>
        <v>...</v>
      </c>
    </row>
    <row r="26" spans="1:7" ht="12.75">
      <c r="A26" s="21" t="str">
        <f>'pas.parv-cet'!A26</f>
        <v>III</v>
      </c>
      <c r="B26" s="67">
        <f>'pas.parv-cet'!B26</f>
        <v>36.891</v>
      </c>
      <c r="C26" s="25">
        <f>'pas.parv-cet'!C26</f>
        <v>0.9936969696969696</v>
      </c>
      <c r="D26" s="67">
        <f>'pas.parv-cet'!D26</f>
        <v>0.234</v>
      </c>
      <c r="E26" s="26">
        <f>'pas.parv-cet'!E26</f>
        <v>0.006303030303030303</v>
      </c>
      <c r="F26" s="71">
        <f>'pas.parv-cet'!F26</f>
        <v>37.125</v>
      </c>
      <c r="G26" s="24" t="str">
        <f>'pas.parv-cet'!G26</f>
        <v>...</v>
      </c>
    </row>
    <row r="27" spans="1:7" ht="12.75">
      <c r="A27" s="27" t="str">
        <f>'pas.parv-cet'!A27</f>
        <v>IV</v>
      </c>
      <c r="B27" s="68">
        <f>'pas.parv-cet'!B27</f>
        <v>40.546</v>
      </c>
      <c r="C27" s="28">
        <f>'pas.parv-cet'!C27</f>
        <v>0.9943106577075874</v>
      </c>
      <c r="D27" s="68">
        <f>'pas.parv-cet'!D27</f>
        <v>0.232</v>
      </c>
      <c r="E27" s="29">
        <f>'pas.parv-cet'!E27</f>
        <v>0.005689342292412576</v>
      </c>
      <c r="F27" s="72">
        <f>'pas.parv-cet'!F27</f>
        <v>40.778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9">
        <f>'pas.parv-cet'!B28</f>
        <v>150.52599999999998</v>
      </c>
      <c r="C28" s="32">
        <f>'pas.parv-cet'!C28</f>
        <v>0.9945359523762328</v>
      </c>
      <c r="D28" s="69">
        <f>'pas.parv-cet'!D28</f>
        <v>0.827</v>
      </c>
      <c r="E28" s="33">
        <f>'pas.parv-cet'!E28</f>
        <v>0.005464047623766954</v>
      </c>
      <c r="F28" s="73">
        <f>'pas.parv-cet'!F28</f>
        <v>151.353</v>
      </c>
      <c r="G28" s="34">
        <f>'pas.parv-cet'!G28</f>
        <v>1.0175949333046472</v>
      </c>
    </row>
    <row r="29" spans="1:7" ht="12.75">
      <c r="A29" s="21" t="str">
        <f>'pas.parv-cet'!A29</f>
        <v>I</v>
      </c>
      <c r="B29" s="67">
        <f>'pas.parv-cet'!B29</f>
        <v>40.179</v>
      </c>
      <c r="C29" s="25">
        <f>'pas.parv-cet'!C29</f>
        <v>0.9970964860035736</v>
      </c>
      <c r="D29" s="67">
        <f>'pas.parv-cet'!D29</f>
        <v>0.117</v>
      </c>
      <c r="E29" s="26">
        <f>'pas.parv-cet'!E29</f>
        <v>0.0029035139964264443</v>
      </c>
      <c r="F29" s="71">
        <f>'pas.parv-cet'!F29</f>
        <v>40.296</v>
      </c>
      <c r="G29" s="24">
        <f>'pas.parv-cet'!G29</f>
        <v>1.1551096459796473</v>
      </c>
    </row>
    <row r="30" spans="1:7" ht="12.75">
      <c r="A30" s="21" t="str">
        <f>'pas.parv-cet'!A30</f>
        <v>II</v>
      </c>
      <c r="B30" s="67">
        <f>'pas.parv-cet'!B30</f>
        <v>40.461</v>
      </c>
      <c r="C30" s="25">
        <f>'pas.parv-cet'!C30</f>
        <v>0.9964781794897054</v>
      </c>
      <c r="D30" s="67">
        <f>'pas.parv-cet'!D30</f>
        <v>0.143</v>
      </c>
      <c r="E30" s="26">
        <f>'pas.parv-cet'!E30</f>
        <v>0.003521820510294552</v>
      </c>
      <c r="F30" s="71">
        <f>'pas.parv-cet'!F30</f>
        <v>40.604</v>
      </c>
      <c r="G30" s="24">
        <f>'pas.parv-cet'!G30</f>
        <v>1.0528717749254506</v>
      </c>
    </row>
    <row r="31" spans="1:7" ht="12.75">
      <c r="A31" s="21" t="str">
        <f>'pas.parv-cet'!A31</f>
        <v>III</v>
      </c>
      <c r="B31" s="67">
        <f>'pas.parv-cet'!B31</f>
        <v>38.257</v>
      </c>
      <c r="C31" s="25">
        <f>'pas.parv-cet'!C31</f>
        <v>0.9957055853417314</v>
      </c>
      <c r="D31" s="67">
        <f>'pas.parv-cet'!D31</f>
        <v>0.165</v>
      </c>
      <c r="E31" s="26">
        <f>'pas.parv-cet'!E31</f>
        <v>0.004294414658268701</v>
      </c>
      <c r="F31" s="71">
        <f>'pas.parv-cet'!F31</f>
        <v>38.422</v>
      </c>
      <c r="G31" s="24">
        <f>'pas.parv-cet'!G31</f>
        <v>1.0349360269360268</v>
      </c>
    </row>
    <row r="32" spans="1:7" ht="12.75">
      <c r="A32" s="27" t="str">
        <f>'pas.parv-cet'!A32</f>
        <v>IV</v>
      </c>
      <c r="B32" s="68">
        <f>'pas.parv-cet'!B32</f>
        <v>44.746</v>
      </c>
      <c r="C32" s="28">
        <f>'pas.parv-cet'!C32</f>
        <v>0.9967699538883071</v>
      </c>
      <c r="D32" s="68">
        <f>'pas.parv-cet'!D32</f>
        <v>0.145</v>
      </c>
      <c r="E32" s="29">
        <f>'pas.parv-cet'!E32</f>
        <v>0.0032300461116927665</v>
      </c>
      <c r="F32" s="72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9">
        <f>'pas.parv-cet'!B33</f>
        <v>163.643</v>
      </c>
      <c r="C33" s="32">
        <f>'pas.parv-cet'!C33</f>
        <v>0.9965288984428758</v>
      </c>
      <c r="D33" s="69">
        <f>'pas.parv-cet'!D33</f>
        <v>0.5700000000000001</v>
      </c>
      <c r="E33" s="33">
        <f>'pas.parv-cet'!E33</f>
        <v>0.003471101557123979</v>
      </c>
      <c r="F33" s="73">
        <f>'pas.parv-cet'!F33</f>
        <v>164.21300000000002</v>
      </c>
      <c r="G33" s="34">
        <f>'pas.parv-cet'!G33</f>
        <v>1.0849669316102093</v>
      </c>
    </row>
    <row r="34" spans="1:7" ht="12.75">
      <c r="A34" s="21" t="str">
        <f>'pas.parv-cet'!A34</f>
        <v>I</v>
      </c>
      <c r="B34" s="67">
        <f>'pas.parv-cet'!B34</f>
        <v>39.622</v>
      </c>
      <c r="C34" s="25">
        <f>'pas.parv-cet'!C34</f>
        <v>0.9969052711032835</v>
      </c>
      <c r="D34" s="67">
        <f>'pas.parv-cet'!D34</f>
        <v>0.123</v>
      </c>
      <c r="E34" s="26">
        <f>'pas.parv-cet'!E34</f>
        <v>0.0030947288967165683</v>
      </c>
      <c r="F34" s="71">
        <f>'pas.parv-cet'!F34</f>
        <v>39.745</v>
      </c>
      <c r="G34" s="24">
        <f>'pas.parv-cet'!G34</f>
        <v>0.9863261862219574</v>
      </c>
    </row>
    <row r="35" spans="1:7" ht="12.75">
      <c r="A35" s="21" t="str">
        <f>'pas.parv-cet'!A35</f>
        <v>II</v>
      </c>
      <c r="B35" s="67">
        <f>'pas.parv-cet'!B35</f>
        <v>41.803</v>
      </c>
      <c r="C35" s="25">
        <f>'pas.parv-cet'!C35</f>
        <v>0.9964483218916858</v>
      </c>
      <c r="D35" s="67">
        <f>'pas.parv-cet'!D35</f>
        <v>0.149</v>
      </c>
      <c r="E35" s="26">
        <f>'pas.parv-cet'!E35</f>
        <v>0.0035516781083142638</v>
      </c>
      <c r="F35" s="71">
        <f>'pas.parv-cet'!F35</f>
        <v>41.952</v>
      </c>
      <c r="G35" s="24">
        <f>'pas.parv-cet'!G35</f>
        <v>1.0331986996355038</v>
      </c>
    </row>
    <row r="36" spans="1:7" ht="12.75">
      <c r="A36" s="21" t="str">
        <f>'pas.parv-cet'!A36</f>
        <v>III</v>
      </c>
      <c r="B36" s="67">
        <f>'pas.parv-cet'!B36</f>
        <v>39.576</v>
      </c>
      <c r="C36" s="25">
        <f>'pas.parv-cet'!C36</f>
        <v>0.9954473426063335</v>
      </c>
      <c r="D36" s="67">
        <f>'pas.parv-cet'!D36</f>
        <v>0.181</v>
      </c>
      <c r="E36" s="26">
        <f>'pas.parv-cet'!E36</f>
        <v>0.004552657393666525</v>
      </c>
      <c r="F36" s="71">
        <f>'pas.parv-cet'!F36</f>
        <v>39.757</v>
      </c>
      <c r="G36" s="24">
        <f>'pas.parv-cet'!G36</f>
        <v>1.0347457185987194</v>
      </c>
    </row>
    <row r="37" spans="1:7" ht="12.75">
      <c r="A37" s="27" t="str">
        <f>'pas.parv-cet'!A37</f>
        <v>IV</v>
      </c>
      <c r="B37" s="68">
        <f>'pas.parv-cet'!B37</f>
        <v>45.828</v>
      </c>
      <c r="C37" s="28">
        <f>'pas.parv-cet'!C37</f>
        <v>0.9965858432097424</v>
      </c>
      <c r="D37" s="68">
        <f>'pas.parv-cet'!D37</f>
        <v>0.157</v>
      </c>
      <c r="E37" s="29">
        <f>'pas.parv-cet'!E37</f>
        <v>0.003414156790257693</v>
      </c>
      <c r="F37" s="72">
        <f>'pas.parv-cet'!F37</f>
        <v>45.985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9">
        <f>'pas.parv-cet'!B38</f>
        <v>166.829</v>
      </c>
      <c r="C38" s="32">
        <f>'pas.parv-cet'!C38</f>
        <v>0.9963568822078488</v>
      </c>
      <c r="D38" s="69">
        <f>'pas.parv-cet'!D38</f>
        <v>0.61</v>
      </c>
      <c r="E38" s="33">
        <f>'pas.parv-cet'!E38</f>
        <v>0.003643117792151171</v>
      </c>
      <c r="F38" s="73">
        <f>'pas.parv-cet'!F38</f>
        <v>167.43900000000002</v>
      </c>
      <c r="G38" s="34">
        <f>'pas.parv-cet'!G38</f>
        <v>1.0196452168829508</v>
      </c>
    </row>
    <row r="39" spans="1:7" ht="12.75">
      <c r="A39" s="21" t="str">
        <f>'pas.parv-cet'!A39</f>
        <v>I</v>
      </c>
      <c r="B39" s="67">
        <f>'pas.parv-cet'!B39</f>
        <v>42.03</v>
      </c>
      <c r="C39" s="25">
        <f>'pas.parv-cet'!C39</f>
        <v>0.9970111016225449</v>
      </c>
      <c r="D39" s="67">
        <f>'pas.parv-cet'!D39</f>
        <v>0.126</v>
      </c>
      <c r="E39" s="26">
        <f>'pas.parv-cet'!E39</f>
        <v>0.0029888983774551668</v>
      </c>
      <c r="F39" s="71">
        <f>'pas.parv-cet'!F39</f>
        <v>42.156</v>
      </c>
      <c r="G39" s="24">
        <f>'pas.parv-cet'!G39</f>
        <v>1.0606617184551517</v>
      </c>
    </row>
    <row r="40" spans="1:7" ht="12.75">
      <c r="A40" s="21" t="str">
        <f>'pas.parv-cet'!A40</f>
        <v>II</v>
      </c>
      <c r="B40" s="67">
        <f>'pas.parv-cet'!B40</f>
        <v>42.002</v>
      </c>
      <c r="C40" s="25">
        <f>'pas.parv-cet'!C40</f>
        <v>0.9965596602367902</v>
      </c>
      <c r="D40" s="67">
        <f>'pas.parv-cet'!D40</f>
        <v>0.145</v>
      </c>
      <c r="E40" s="26">
        <f>'pas.parv-cet'!E40</f>
        <v>0.003440339763209718</v>
      </c>
      <c r="F40" s="71">
        <f>'pas.parv-cet'!F40</f>
        <v>42.147000000000006</v>
      </c>
      <c r="G40" s="24">
        <f>'pas.parv-cet'!G40</f>
        <v>1.0046481693363847</v>
      </c>
    </row>
    <row r="41" spans="1:7" ht="12.75">
      <c r="A41" s="21" t="str">
        <f>'pas.parv-cet'!A41</f>
        <v>III</v>
      </c>
      <c r="B41" s="67">
        <f>'pas.parv-cet'!B41</f>
        <v>37.911</v>
      </c>
      <c r="C41" s="25">
        <f>'pas.parv-cet'!C41</f>
        <v>0.9956927117531188</v>
      </c>
      <c r="D41" s="67">
        <f>'pas.parv-cet'!D41</f>
        <v>0.164</v>
      </c>
      <c r="E41" s="26">
        <f>'pas.parv-cet'!E41</f>
        <v>0.0043072882468811555</v>
      </c>
      <c r="F41" s="71">
        <f>'pas.parv-cet'!F41</f>
        <v>38.075</v>
      </c>
      <c r="G41" s="24">
        <f>'pas.parv-cet'!G41</f>
        <v>0.9576929848831653</v>
      </c>
    </row>
    <row r="42" spans="1:7" ht="12.75">
      <c r="A42" s="27" t="str">
        <f>'pas.parv-cet'!A42</f>
        <v>IV</v>
      </c>
      <c r="B42" s="68">
        <f>'pas.parv-cet'!B42</f>
        <v>43.402</v>
      </c>
      <c r="C42" s="28">
        <f>'pas.parv-cet'!C42</f>
        <v>0.9968533958060589</v>
      </c>
      <c r="D42" s="68">
        <f>'pas.parv-cet'!D42</f>
        <v>0.137</v>
      </c>
      <c r="E42" s="29">
        <f>'pas.parv-cet'!E42</f>
        <v>0.0031466041939410645</v>
      </c>
      <c r="F42" s="72">
        <f>'pas.parv-cet'!F42</f>
        <v>43.539</v>
      </c>
      <c r="G42" s="30">
        <f>'pas.parv-cet'!G42</f>
        <v>0.9468087419810808</v>
      </c>
    </row>
    <row r="43" spans="1:7" ht="14.25" thickBot="1">
      <c r="A43" s="31">
        <f>'pas.parv-cet'!A43</f>
        <v>2000</v>
      </c>
      <c r="B43" s="124">
        <f>'pas.parv-cet'!B43</f>
        <v>165.34500000000003</v>
      </c>
      <c r="C43" s="125">
        <f>'pas.parv-cet'!C43</f>
        <v>0.996552493114027</v>
      </c>
      <c r="D43" s="124">
        <f>'pas.parv-cet'!D43</f>
        <v>0.5720000000000001</v>
      </c>
      <c r="E43" s="126">
        <f>'pas.parv-cet'!E43</f>
        <v>0.0034475068859731073</v>
      </c>
      <c r="F43" s="127">
        <f>'pas.parv-cet'!F43</f>
        <v>165.917</v>
      </c>
      <c r="G43" s="128">
        <f>'pas.parv-cet'!G43</f>
        <v>0.9909101224923702</v>
      </c>
    </row>
    <row r="44" spans="1:7" ht="12.75">
      <c r="A44" s="21" t="str">
        <f>'pas.parv-cet'!A44</f>
        <v>I</v>
      </c>
      <c r="B44" s="67">
        <f>'pas.parv-cet'!B44</f>
        <v>42.427</v>
      </c>
      <c r="C44" s="25">
        <f>'pas.parv-cet'!C44</f>
        <v>0.9974140160331006</v>
      </c>
      <c r="D44" s="67">
        <f>'pas.parv-cet'!D44</f>
        <v>0.11</v>
      </c>
      <c r="E44" s="26">
        <f>'pas.parv-cet'!E44</f>
        <v>0.002585983966899405</v>
      </c>
      <c r="F44" s="71">
        <f>'pas.parv-cet'!F44</f>
        <v>42.537</v>
      </c>
      <c r="G44" s="24">
        <f>'pas.parv-cet'!G44</f>
        <v>1.0090378593794478</v>
      </c>
    </row>
    <row r="45" spans="1:7" ht="12.75">
      <c r="A45" s="21" t="str">
        <f>'pas.parv-cet'!A45</f>
        <v>II</v>
      </c>
      <c r="B45" s="67">
        <f>'pas.parv-cet'!B45</f>
        <v>42.586</v>
      </c>
      <c r="C45" s="25">
        <f>'pas.parv-cet'!C45</f>
        <v>0.9968166284349983</v>
      </c>
      <c r="D45" s="67">
        <f>'pas.parv-cet'!D45</f>
        <v>0.136</v>
      </c>
      <c r="E45" s="26">
        <f>'pas.parv-cet'!E45</f>
        <v>0.0031833715650016387</v>
      </c>
      <c r="F45" s="71">
        <f>'pas.parv-cet'!F45</f>
        <v>42.722</v>
      </c>
      <c r="G45" s="24">
        <f>'pas.parv-cet'!G45</f>
        <v>1.0136427266472108</v>
      </c>
    </row>
    <row r="46" spans="1:7" ht="12.75">
      <c r="A46" s="21" t="str">
        <f>'pas.parv-cet'!A46</f>
        <v>III</v>
      </c>
      <c r="B46" s="67">
        <f>'pas.parv-cet'!B46</f>
        <v>38.982</v>
      </c>
      <c r="C46" s="25">
        <f>'pas.parv-cet'!C46</f>
        <v>0.9956070899524954</v>
      </c>
      <c r="D46" s="67">
        <f>'pas.parv-cet'!D46</f>
        <v>0.172</v>
      </c>
      <c r="E46" s="26">
        <f>'pas.parv-cet'!E46</f>
        <v>0.004392910047504725</v>
      </c>
      <c r="F46" s="71">
        <f>'pas.parv-cet'!F46</f>
        <v>39.153999999999996</v>
      </c>
      <c r="G46" s="24">
        <f>'pas.parv-cet'!G46</f>
        <v>1.0283388049901507</v>
      </c>
    </row>
    <row r="47" spans="1:7" ht="12.75">
      <c r="A47" s="27" t="str">
        <f>'pas.parv-cet'!A47</f>
        <v>IV</v>
      </c>
      <c r="B47" s="68">
        <f>'pas.parv-cet'!B47</f>
        <v>44.877</v>
      </c>
      <c r="C47" s="28">
        <f>'pas.parv-cet'!C47</f>
        <v>0.9969122089923582</v>
      </c>
      <c r="D47" s="68">
        <f>'pas.parv-cet'!D47</f>
        <v>0.139</v>
      </c>
      <c r="E47" s="29">
        <f>'pas.parv-cet'!E47</f>
        <v>0.0030877910076417274</v>
      </c>
      <c r="F47" s="72">
        <f>'pas.parv-cet'!F47</f>
        <v>45.016000000000005</v>
      </c>
      <c r="G47" s="30">
        <f>'pas.parv-cet'!G47</f>
        <v>1.03392360871862</v>
      </c>
    </row>
    <row r="48" spans="1:7" ht="14.25" thickBot="1">
      <c r="A48" s="31">
        <f>'pas.parv-cet'!A48</f>
        <v>2001</v>
      </c>
      <c r="B48" s="124">
        <f>'pas.parv-cet'!B48</f>
        <v>168.872</v>
      </c>
      <c r="C48" s="125">
        <f>'pas.parv-cet'!C48</f>
        <v>0.9967124872365416</v>
      </c>
      <c r="D48" s="124">
        <f>'pas.parv-cet'!D48</f>
        <v>0.5569999999999999</v>
      </c>
      <c r="E48" s="126">
        <f>'pas.parv-cet'!E48</f>
        <v>0.0032875127634584395</v>
      </c>
      <c r="F48" s="127">
        <f>'pas.parv-cet'!F48</f>
        <v>169.429</v>
      </c>
      <c r="G48" s="128">
        <f>'pas.parv-cet'!G48</f>
        <v>1.0211672101110796</v>
      </c>
    </row>
    <row r="49" spans="1:7" ht="12.75">
      <c r="A49" s="21" t="str">
        <f>'pas.parv-cet'!A49</f>
        <v>I</v>
      </c>
      <c r="B49" s="67">
        <f>'pas.parv-cet'!B49</f>
        <v>41.997</v>
      </c>
      <c r="C49" s="25">
        <f>'pas.parv-cet'!C49</f>
        <v>0.9970797720797722</v>
      </c>
      <c r="D49" s="67">
        <f>'pas.parv-cet'!D49</f>
        <v>0.123</v>
      </c>
      <c r="E49" s="26">
        <f>'pas.parv-cet'!E49</f>
        <v>0.0029202279202279204</v>
      </c>
      <c r="F49" s="71">
        <f>'pas.parv-cet'!F49</f>
        <v>42.12</v>
      </c>
      <c r="G49" s="24">
        <f>'pas.parv-cet'!G49</f>
        <v>0.9901967698709359</v>
      </c>
    </row>
    <row r="50" spans="1:7" ht="12.75">
      <c r="A50" s="21" t="str">
        <f>'pas.parv-cet'!A50</f>
        <v>II</v>
      </c>
      <c r="B50" s="67">
        <f>'pas.parv-cet'!B50</f>
        <v>44.075</v>
      </c>
      <c r="C50" s="25">
        <f>'pas.parv-cet'!C50</f>
        <v>0.9964505335503708</v>
      </c>
      <c r="D50" s="67">
        <f>'pas.parv-cet'!D50</f>
        <v>0.157</v>
      </c>
      <c r="E50" s="26">
        <f>'pas.parv-cet'!E50</f>
        <v>0.0035494664496292278</v>
      </c>
      <c r="F50" s="71">
        <f>'pas.parv-cet'!F50</f>
        <v>44.232</v>
      </c>
      <c r="G50" s="24">
        <f>'pas.parv-cet'!G50</f>
        <v>1.0353447872290622</v>
      </c>
    </row>
    <row r="51" spans="1:7" ht="12.75">
      <c r="A51" s="21" t="str">
        <f>'pas.parv-cet'!A51</f>
        <v>III</v>
      </c>
      <c r="B51" s="67">
        <f>'pas.parv-cet'!B51</f>
        <v>41.214</v>
      </c>
      <c r="C51" s="25">
        <f>'pas.parv-cet'!C51</f>
        <v>0.9959402638828476</v>
      </c>
      <c r="D51" s="67">
        <f>'pas.parv-cet'!D51</f>
        <v>0.168</v>
      </c>
      <c r="E51" s="26">
        <f>'pas.parv-cet'!E51</f>
        <v>0.0040597361171523854</v>
      </c>
      <c r="F51" s="71">
        <f>'pas.parv-cet'!F51</f>
        <v>41.382</v>
      </c>
      <c r="G51" s="24">
        <f>'pas.parv-cet'!G51</f>
        <v>1.0569035092200032</v>
      </c>
    </row>
    <row r="52" spans="1:7" ht="12.75">
      <c r="A52" s="27" t="str">
        <f>'pas.parv-cet'!A52</f>
        <v>IV</v>
      </c>
      <c r="B52" s="68">
        <f>'pas.parv-cet'!B52</f>
        <v>45.653</v>
      </c>
      <c r="C52" s="28">
        <f>'pas.parv-cet'!C52</f>
        <v>0.9968339228787283</v>
      </c>
      <c r="D52" s="68">
        <f>'pas.parv-cet'!D52</f>
        <v>0.145</v>
      </c>
      <c r="E52" s="29">
        <f>'pas.parv-cet'!E52</f>
        <v>0.003166077121271671</v>
      </c>
      <c r="F52" s="72">
        <f>'pas.parv-cet'!F52</f>
        <v>45.798</v>
      </c>
      <c r="G52" s="30">
        <f>'pas.parv-cet'!G52</f>
        <v>1.017371601208459</v>
      </c>
    </row>
    <row r="53" spans="1:7" ht="14.25" thickBot="1">
      <c r="A53" s="31">
        <f>'pas.parv-cet'!A53</f>
        <v>2002</v>
      </c>
      <c r="B53" s="124">
        <f>'pas.parv-cet'!B53</f>
        <v>172.939</v>
      </c>
      <c r="C53" s="125">
        <f>'pas.parv-cet'!C53</f>
        <v>0.9965827628333678</v>
      </c>
      <c r="D53" s="124">
        <f>'pas.parv-cet'!D53</f>
        <v>0.5930000000000001</v>
      </c>
      <c r="E53" s="126">
        <f>'pas.parv-cet'!E53</f>
        <v>0.003417237166632091</v>
      </c>
      <c r="F53" s="127">
        <f>'pas.parv-cet'!F53</f>
        <v>173.532</v>
      </c>
      <c r="G53" s="128">
        <f>'pas.parv-cet'!G53</f>
        <v>1.024216633516104</v>
      </c>
    </row>
    <row r="54" spans="1:7" ht="12.75">
      <c r="A54" s="21" t="str">
        <f>'pas.parv-cet'!A54</f>
        <v>I</v>
      </c>
      <c r="B54" s="67">
        <f>'pas.parv-cet'!B54</f>
        <v>44.175</v>
      </c>
      <c r="C54" s="25">
        <f>'pas.parv-cet'!C54</f>
        <v>0.9969082866943492</v>
      </c>
      <c r="D54" s="67">
        <f>'pas.parv-cet'!D54</f>
        <v>0.137</v>
      </c>
      <c r="E54" s="26">
        <f>'pas.parv-cet'!E54</f>
        <v>0.00309171330565084</v>
      </c>
      <c r="F54" s="71">
        <f>'pas.parv-cet'!F54</f>
        <v>44.312</v>
      </c>
      <c r="G54" s="24">
        <f>'pas.parv-cet'!G54</f>
        <v>1.0520417853751187</v>
      </c>
    </row>
    <row r="55" spans="1:7" ht="12.75">
      <c r="A55" s="21" t="str">
        <f>'pas.parv-cet'!A55</f>
        <v>II</v>
      </c>
      <c r="B55" s="67">
        <f>'pas.parv-cet'!B55</f>
        <v>42.506</v>
      </c>
      <c r="C55" s="25">
        <f>'pas.parv-cet'!C55</f>
        <v>0.9959231490159325</v>
      </c>
      <c r="D55" s="67">
        <f>'pas.parv-cet'!D55</f>
        <v>0.174</v>
      </c>
      <c r="E55" s="26">
        <f>'pas.parv-cet'!E55</f>
        <v>0.0040768509840674785</v>
      </c>
      <c r="F55" s="71">
        <f>'pas.parv-cet'!F55</f>
        <v>42.68</v>
      </c>
      <c r="G55" s="24">
        <f>'pas.parv-cet'!G55</f>
        <v>0.9649122807017544</v>
      </c>
    </row>
    <row r="56" spans="1:7" ht="12.75">
      <c r="A56" s="21" t="str">
        <f>'pas.parv-cet'!A56</f>
        <v>III</v>
      </c>
      <c r="B56" s="67">
        <f>'pas.parv-cet'!B56</f>
        <v>43.2</v>
      </c>
      <c r="C56" s="25">
        <f>'pas.parv-cet'!C56</f>
        <v>0.995162404975812</v>
      </c>
      <c r="D56" s="67">
        <f>'pas.parv-cet'!D56</f>
        <v>0.21</v>
      </c>
      <c r="E56" s="26">
        <f>'pas.parv-cet'!E56</f>
        <v>0.004837595024187975</v>
      </c>
      <c r="F56" s="71">
        <f>'pas.parv-cet'!F56</f>
        <v>43.410000000000004</v>
      </c>
      <c r="G56" s="24">
        <f>'pas.parv-cet'!G56</f>
        <v>1.049006814557054</v>
      </c>
    </row>
    <row r="57" spans="1:7" ht="12.75">
      <c r="A57" s="27" t="str">
        <f>'pas.parv-cet'!A57</f>
        <v>IV</v>
      </c>
      <c r="B57" s="68">
        <f>'pas.parv-cet'!B57</f>
        <v>49.04</v>
      </c>
      <c r="C57" s="28">
        <f>'pas.parv-cet'!C57</f>
        <v>0.9973561114500711</v>
      </c>
      <c r="D57" s="68">
        <f>'pas.parv-cet'!D57</f>
        <v>0.13</v>
      </c>
      <c r="E57" s="29">
        <f>'pas.parv-cet'!E57</f>
        <v>0.0026438885499288182</v>
      </c>
      <c r="F57" s="72">
        <f>'pas.parv-cet'!F57</f>
        <v>49.17</v>
      </c>
      <c r="G57" s="30">
        <f>'pas.parv-cet'!G57</f>
        <v>1.0736276693305384</v>
      </c>
    </row>
    <row r="58" spans="1:7" ht="14.25" thickBot="1">
      <c r="A58" s="35">
        <f>'pas.parv-cet'!A58</f>
        <v>2003</v>
      </c>
      <c r="B58" s="129">
        <f>'pas.parv-cet'!B58</f>
        <v>178.921</v>
      </c>
      <c r="C58" s="130">
        <f>'pas.parv-cet'!C58</f>
        <v>0.9963747132069587</v>
      </c>
      <c r="D58" s="129">
        <f>'pas.parv-cet'!D58</f>
        <v>0.651</v>
      </c>
      <c r="E58" s="131">
        <f>'pas.parv-cet'!E58</f>
        <v>0.0036252867930412313</v>
      </c>
      <c r="F58" s="132">
        <f>'pas.parv-cet'!F58</f>
        <v>179.572</v>
      </c>
      <c r="G58" s="133">
        <f>'pas.parv-cet'!G58</f>
        <v>1.0348062605167923</v>
      </c>
    </row>
    <row r="59" spans="1:7" ht="12.75">
      <c r="A59" s="74" t="str">
        <f>'pas.parv-cet'!A59</f>
        <v>I</v>
      </c>
      <c r="B59" s="79">
        <f>'pas.parv-cet'!B59</f>
        <v>48.23</v>
      </c>
      <c r="C59" s="85">
        <f>'pas.parv-cet'!C59</f>
        <v>0.9971056439942113</v>
      </c>
      <c r="D59" s="39">
        <f>'pas.parv-cet'!D59</f>
        <v>0.14</v>
      </c>
      <c r="E59" s="13">
        <f>'pas.parv-cet'!E59</f>
        <v>0.0028943560057887122</v>
      </c>
      <c r="F59" s="86">
        <f>'pas.parv-cet'!F59</f>
        <v>48.37</v>
      </c>
      <c r="G59" s="88">
        <f>'pas.parv-cet'!G59</f>
        <v>1.0915779021484022</v>
      </c>
    </row>
    <row r="60" spans="1:7" ht="12.75">
      <c r="A60" s="74" t="str">
        <f>'pas.parv-cet'!A60</f>
        <v>II</v>
      </c>
      <c r="B60" s="80">
        <f>'pas.parv-cet'!B60</f>
        <v>48.39</v>
      </c>
      <c r="C60" s="57">
        <f>'pas.parv-cet'!C60</f>
        <v>0.9971151864825881</v>
      </c>
      <c r="D60" s="39">
        <f>'pas.parv-cet'!D60</f>
        <v>0.14</v>
      </c>
      <c r="E60" s="13">
        <f>'pas.parv-cet'!E60</f>
        <v>0.00288481351741191</v>
      </c>
      <c r="F60" s="87">
        <f>'pas.parv-cet'!F60</f>
        <v>48.53</v>
      </c>
      <c r="G60" s="89">
        <f>'pas.parv-cet'!G60</f>
        <v>1.137066541705717</v>
      </c>
    </row>
    <row r="61" spans="1:7" ht="12.75">
      <c r="A61" s="74" t="str">
        <f>'pas.parv-cet'!A61</f>
        <v>III</v>
      </c>
      <c r="B61" s="80">
        <f>'pas.parv-cet'!B61</f>
        <v>47.29</v>
      </c>
      <c r="C61" s="57">
        <f>'pas.parv-cet'!C61</f>
        <v>0.9951599326599327</v>
      </c>
      <c r="D61" s="39">
        <f>'pas.parv-cet'!D61</f>
        <v>0.23</v>
      </c>
      <c r="E61" s="13">
        <f>'pas.parv-cet'!E61</f>
        <v>0.004840067340067341</v>
      </c>
      <c r="F61" s="87">
        <f>'pas.parv-cet'!F61</f>
        <v>47.519999999999996</v>
      </c>
      <c r="G61" s="89">
        <f>'pas.parv-cet'!G61</f>
        <v>1.094678645473393</v>
      </c>
    </row>
    <row r="62" spans="1:7" ht="12.75">
      <c r="A62" s="74" t="str">
        <f>'pas.parv-cet'!A62</f>
        <v>IV</v>
      </c>
      <c r="B62" s="80">
        <f>'pas.parv-cet'!B62</f>
        <v>51.17</v>
      </c>
      <c r="C62" s="57">
        <f>'pas.parv-cet'!C62</f>
        <v>0.9967664017453639</v>
      </c>
      <c r="D62" s="39">
        <f>'pas.parv-cet'!D62</f>
        <v>0.166</v>
      </c>
      <c r="E62" s="13">
        <f>'pas.parv-cet'!E62</f>
        <v>0.0032335982546361232</v>
      </c>
      <c r="F62" s="87">
        <f>'pas.parv-cet'!F62</f>
        <v>51.336</v>
      </c>
      <c r="G62" s="89">
        <f>'pas.parv-cet'!G62</f>
        <v>1.04405125076266</v>
      </c>
    </row>
    <row r="63" spans="1:7" ht="14.25" thickBot="1">
      <c r="A63" s="84">
        <f>'pas.parv-cet'!A63</f>
        <v>2004</v>
      </c>
      <c r="B63" s="109">
        <f>'pas.parv-cet'!B63</f>
        <v>195.07999999999998</v>
      </c>
      <c r="C63" s="53">
        <f>'pas.parv-cet'!C63</f>
        <v>0.9965467214287171</v>
      </c>
      <c r="D63" s="134">
        <f>'pas.parv-cet'!D63</f>
        <v>0.676</v>
      </c>
      <c r="E63" s="135">
        <f>'pas.parv-cet'!E63</f>
        <v>0.003453278571282617</v>
      </c>
      <c r="F63" s="136">
        <f>'pas.parv-cet'!F63</f>
        <v>195.75600000000003</v>
      </c>
      <c r="G63" s="137">
        <f>'pas.parv-cet'!G63</f>
        <v>1.0901254093065735</v>
      </c>
    </row>
    <row r="64" spans="1:7" ht="12.75">
      <c r="A64" s="74" t="str">
        <f>'pas.parv-cet'!A64</f>
        <v>I</v>
      </c>
      <c r="B64" s="79">
        <f>'pas.parv-cet'!B64</f>
        <v>53.623</v>
      </c>
      <c r="C64" s="85">
        <f>'pas.parv-cet'!C64</f>
        <v>0.9986962918816233</v>
      </c>
      <c r="D64" s="39">
        <f>'pas.parv-cet'!D64</f>
        <v>0.07</v>
      </c>
      <c r="E64" s="13">
        <f>'pas.parv-cet'!E64</f>
        <v>0.0013037081183766973</v>
      </c>
      <c r="F64" s="86">
        <f>'pas.parv-cet'!F64</f>
        <v>53.693</v>
      </c>
      <c r="G64" s="88">
        <f>'pas.parv-cet'!G64</f>
        <v>1.1100475501343807</v>
      </c>
    </row>
    <row r="65" spans="1:7" ht="12.75">
      <c r="A65" s="74" t="str">
        <f>'pas.parv-cet'!A65</f>
        <v>II</v>
      </c>
      <c r="B65" s="80">
        <f>'pas.parv-cet'!B65</f>
        <v>53.474</v>
      </c>
      <c r="C65" s="57">
        <f>'pas.parv-cet'!C65</f>
        <v>0.9970354073052039</v>
      </c>
      <c r="D65" s="39">
        <f>'pas.parv-cet'!D65</f>
        <v>0.159</v>
      </c>
      <c r="E65" s="13">
        <f>'pas.parv-cet'!E65</f>
        <v>0.0029645926947961146</v>
      </c>
      <c r="F65" s="87">
        <f>'pas.parv-cet'!F65</f>
        <v>53.632999999999996</v>
      </c>
      <c r="G65" s="89">
        <f>'pas.parv-cet'!G65</f>
        <v>1.105151452709664</v>
      </c>
    </row>
    <row r="66" spans="1:7" ht="12.75">
      <c r="A66" s="74" t="str">
        <f>'pas.parv-cet'!A66</f>
        <v>III</v>
      </c>
      <c r="B66" s="80">
        <f>'pas.parv-cet'!B66</f>
        <v>57.962</v>
      </c>
      <c r="C66" s="57">
        <f>'pas.parv-cet'!C66</f>
        <v>0.9961502766988624</v>
      </c>
      <c r="D66" s="39">
        <f>'pas.parv-cet'!D66</f>
        <v>0.224</v>
      </c>
      <c r="E66" s="13">
        <f>'pas.parv-cet'!E66</f>
        <v>0.003849723301137731</v>
      </c>
      <c r="F66" s="87">
        <f>'pas.parv-cet'!F66</f>
        <v>58.186</v>
      </c>
      <c r="G66" s="89">
        <f>'pas.parv-cet'!G66</f>
        <v>1.224452861952862</v>
      </c>
    </row>
    <row r="67" spans="1:7" ht="12.75">
      <c r="A67" s="74" t="str">
        <f>'pas.parv-cet'!A67</f>
        <v>IV</v>
      </c>
      <c r="B67" s="80">
        <f>'pas.parv-cet'!B67</f>
        <v>55.519</v>
      </c>
      <c r="C67" s="57">
        <f>'pas.parv-cet'!C67</f>
        <v>0.9975384504815293</v>
      </c>
      <c r="D67" s="39">
        <f>'pas.parv-cet'!D67</f>
        <v>0.137</v>
      </c>
      <c r="E67" s="13">
        <f>'pas.parv-cet'!E67</f>
        <v>0.0024615495184706054</v>
      </c>
      <c r="F67" s="87">
        <f>'pas.parv-cet'!F67</f>
        <v>55.656</v>
      </c>
      <c r="G67" s="89">
        <f>'pas.parv-cet'!G67</f>
        <v>1.0841514726507715</v>
      </c>
    </row>
    <row r="68" spans="1:7" ht="14.25" thickBot="1">
      <c r="A68" s="84">
        <f>'pas.parv-cet'!A68</f>
        <v>2005</v>
      </c>
      <c r="B68" s="109">
        <f>'pas.parv-cet'!B68</f>
        <v>220.578</v>
      </c>
      <c r="C68" s="53">
        <f>'pas.parv-cet'!C68</f>
        <v>0.9973323446429863</v>
      </c>
      <c r="D68" s="134">
        <f>'pas.parv-cet'!D68</f>
        <v>0.5900000000000001</v>
      </c>
      <c r="E68" s="135">
        <f>'pas.parv-cet'!E68</f>
        <v>0.002667655357013673</v>
      </c>
      <c r="F68" s="136">
        <f>'pas.parv-cet'!F68</f>
        <v>221.168</v>
      </c>
      <c r="G68" s="137">
        <f>'pas.parv-cet'!G68</f>
        <v>1.1298146672388074</v>
      </c>
    </row>
    <row r="69" spans="1:7" ht="12.75">
      <c r="A69" s="74" t="str">
        <f>'pas.parv-cet'!A69</f>
        <v>I</v>
      </c>
      <c r="B69" s="79">
        <f>'pas.parv-cet'!B69</f>
        <v>51.971</v>
      </c>
      <c r="C69" s="85">
        <f>'pas.parv-cet'!C69</f>
        <v>0.9977921130438121</v>
      </c>
      <c r="D69" s="39">
        <f>'pas.parv-cet'!D69</f>
        <v>0.115</v>
      </c>
      <c r="E69" s="13">
        <f>'pas.parv-cet'!E69</f>
        <v>0.0022078869561878434</v>
      </c>
      <c r="F69" s="86">
        <f>'pas.parv-cet'!F69</f>
        <v>52.086</v>
      </c>
      <c r="G69" s="88">
        <f>'pas.parv-cet'!G69</f>
        <v>0.9700705864824093</v>
      </c>
    </row>
    <row r="70" spans="1:7" ht="12.75">
      <c r="A70" s="74" t="str">
        <f>'pas.parv-cet'!A70</f>
        <v>II</v>
      </c>
      <c r="B70" s="80">
        <f>'pas.parv-cet'!B70</f>
        <v>53.812</v>
      </c>
      <c r="C70" s="57">
        <f>'pas.parv-cet'!C70</f>
        <v>0.9962233412322274</v>
      </c>
      <c r="D70" s="39">
        <f>'pas.parv-cet'!D70</f>
        <v>0.204</v>
      </c>
      <c r="E70" s="13">
        <f>'pas.parv-cet'!E70</f>
        <v>0.003776658767772512</v>
      </c>
      <c r="F70" s="87">
        <f>'pas.parv-cet'!F70</f>
        <v>54.016</v>
      </c>
      <c r="G70" s="89">
        <f>'pas.parv-cet'!G70</f>
        <v>1.0071411257994145</v>
      </c>
    </row>
    <row r="71" spans="1:7" ht="12.75">
      <c r="A71" s="74" t="str">
        <f>'pas.parv-cet'!A71</f>
        <v>III</v>
      </c>
      <c r="B71" s="80">
        <f>'pas.parv-cet'!B71</f>
        <v>49.848</v>
      </c>
      <c r="C71" s="57">
        <f>'pas.parv-cet'!C71</f>
        <v>0.9950892322433824</v>
      </c>
      <c r="D71" s="39">
        <f>'pas.parv-cet'!D71</f>
        <v>0.246</v>
      </c>
      <c r="E71" s="13">
        <f>'pas.parv-cet'!E71</f>
        <v>0.0049107677566175584</v>
      </c>
      <c r="F71" s="87">
        <f>'pas.parv-cet'!F71</f>
        <v>50.094</v>
      </c>
      <c r="G71" s="89">
        <f>'pas.parv-cet'!G71</f>
        <v>0.8609287457463995</v>
      </c>
    </row>
    <row r="72" spans="1:7" ht="12.75">
      <c r="A72" s="74" t="str">
        <f>'pas.parv-cet'!A72</f>
        <v>IV</v>
      </c>
      <c r="B72" s="80">
        <f>'pas.parv-cet'!B72</f>
        <v>53.043</v>
      </c>
      <c r="C72" s="57">
        <f>'pas.parv-cet'!C72</f>
        <v>0.9973300742690607</v>
      </c>
      <c r="D72" s="39">
        <f>'pas.parv-cet'!D72</f>
        <v>0.142</v>
      </c>
      <c r="E72" s="13">
        <f>'pas.parv-cet'!E72</f>
        <v>0.0026699257309391743</v>
      </c>
      <c r="F72" s="87">
        <f>'pas.parv-cet'!F72</f>
        <v>53.185</v>
      </c>
      <c r="G72" s="89">
        <f>'pas.parv-cet'!G72</f>
        <v>0.9556022710938623</v>
      </c>
    </row>
    <row r="73" spans="1:7" ht="14.25" thickBot="1">
      <c r="A73" s="84">
        <f>'pas.parv-cet'!A73</f>
        <v>2006</v>
      </c>
      <c r="B73" s="109">
        <f>'pas.parv-cet'!B73</f>
        <v>208.67399999999998</v>
      </c>
      <c r="C73" s="135">
        <f>'pas.parv-cet'!C73</f>
        <v>0.9966233803449214</v>
      </c>
      <c r="D73" s="138">
        <f>'pas.parv-cet'!D73</f>
        <v>0.707</v>
      </c>
      <c r="E73" s="135">
        <f>'pas.parv-cet'!E73</f>
        <v>0.003376619655078541</v>
      </c>
      <c r="F73" s="136">
        <f>'pas.parv-cet'!F73</f>
        <v>209.381</v>
      </c>
      <c r="G73" s="137">
        <f>'pas.parv-cet'!G73</f>
        <v>0.9467056717065759</v>
      </c>
    </row>
    <row r="74" spans="1:7" ht="12.75">
      <c r="A74" s="105" t="str">
        <f>'pas.parv-cet'!A74</f>
        <v>I</v>
      </c>
      <c r="B74" s="15">
        <f>'pas.parv-cet'!B74</f>
        <v>51.091</v>
      </c>
      <c r="C74" s="13">
        <f>'pas.parv-cet'!C74</f>
        <v>0.9977541694332696</v>
      </c>
      <c r="D74" s="42">
        <f>'pas.parv-cet'!D74</f>
        <v>0.115</v>
      </c>
      <c r="E74" s="13">
        <f>'pas.parv-cet'!E74</f>
        <v>0.002245830566730461</v>
      </c>
      <c r="F74" s="86">
        <f>'pas.parv-cet'!F74</f>
        <v>51.206</v>
      </c>
      <c r="G74" s="88">
        <f>'pas.parv-cet'!G74</f>
        <v>0.9831048650309105</v>
      </c>
    </row>
    <row r="75" spans="1:7" ht="12.75">
      <c r="A75" s="105" t="str">
        <f>'pas.parv-cet'!A75</f>
        <v>II</v>
      </c>
      <c r="B75" s="15">
        <f>'pas.parv-cet'!B75</f>
        <v>48.963</v>
      </c>
      <c r="C75" s="13">
        <f>'pas.parv-cet'!C75</f>
        <v>0.997006719609041</v>
      </c>
      <c r="D75" s="42">
        <f>'pas.parv-cet'!D75</f>
        <v>0.147</v>
      </c>
      <c r="E75" s="13">
        <f>'pas.parv-cet'!E75</f>
        <v>0.002993280390959071</v>
      </c>
      <c r="F75" s="87">
        <f>'pas.parv-cet'!F75</f>
        <v>49.11</v>
      </c>
      <c r="G75" s="89">
        <f>'pas.parv-cet'!G75</f>
        <v>0.9091750592417062</v>
      </c>
    </row>
    <row r="76" spans="1:7" ht="12.75">
      <c r="A76" s="105" t="str">
        <f>'pas.parv-cet'!A76</f>
        <v>III</v>
      </c>
      <c r="B76" s="15">
        <f>'pas.parv-cet'!B76</f>
        <v>45.51</v>
      </c>
      <c r="C76" s="13">
        <f>'pas.parv-cet'!C76</f>
        <v>0.9959950101766135</v>
      </c>
      <c r="D76" s="42">
        <f>'pas.parv-cet'!D76</f>
        <v>0.183</v>
      </c>
      <c r="E76" s="13">
        <f>'pas.parv-cet'!E76</f>
        <v>0.004004989823386515</v>
      </c>
      <c r="F76" s="87">
        <f>'pas.parv-cet'!F76</f>
        <v>45.693</v>
      </c>
      <c r="G76" s="89">
        <f>'pas.parv-cet'!G76</f>
        <v>0.9121451670858784</v>
      </c>
    </row>
    <row r="77" spans="1:7" ht="12.75">
      <c r="A77" s="105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</v>
      </c>
      <c r="E77" s="13">
        <f>'pas.parv-cet'!E77</f>
        <v>0.0033914926653863444</v>
      </c>
      <c r="F77" s="87">
        <f>'pas.parv-cet'!F77</f>
        <v>48.946</v>
      </c>
      <c r="G77" s="89">
        <f>'pas.parv-cet'!G77</f>
        <v>0.9202970762433016</v>
      </c>
    </row>
    <row r="78" spans="1:7" ht="14.25" thickBot="1">
      <c r="A78" s="106">
        <f>'pas.parv-cet'!A78</f>
        <v>2007</v>
      </c>
      <c r="B78" s="107">
        <f>'pas.parv-cet'!B78</f>
        <v>194.344</v>
      </c>
      <c r="C78" s="135">
        <f>'pas.parv-cet'!C78</f>
        <v>0.9968659434228411</v>
      </c>
      <c r="D78" s="138">
        <f>'pas.parv-cet'!D78</f>
        <v>0.611</v>
      </c>
      <c r="E78" s="135">
        <f>'pas.parv-cet'!E78</f>
        <v>0.0031340565771588312</v>
      </c>
      <c r="F78" s="136">
        <f>'pas.parv-cet'!F78</f>
        <v>194.955</v>
      </c>
      <c r="G78" s="137">
        <f>'pas.parv-cet'!G78</f>
        <v>0.931101675892273</v>
      </c>
    </row>
    <row r="79" spans="1:7" ht="12.75">
      <c r="A79" s="179" t="str">
        <f>'pas.parv-cet'!A79</f>
        <v>I</v>
      </c>
      <c r="B79" s="15">
        <f>'pas.parv-cet'!B79</f>
        <v>45.909</v>
      </c>
      <c r="C79" s="13">
        <f>'pas.parv-cet'!C79</f>
        <v>0.9976747218358832</v>
      </c>
      <c r="D79" s="143">
        <f>'pas.parv-cet'!D79</f>
        <v>0.107</v>
      </c>
      <c r="E79" s="144">
        <f>'pas.parv-cet'!E79</f>
        <v>0.002325278164116829</v>
      </c>
      <c r="F79" s="86">
        <f>'pas.parv-cet'!F79</f>
        <v>46.016</v>
      </c>
      <c r="G79" s="88">
        <f>'pas.parv-cet'!G79</f>
        <v>0.8986446900753817</v>
      </c>
    </row>
    <row r="80" spans="1:7" ht="12.75">
      <c r="A80" s="179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0.144</v>
      </c>
      <c r="E80" s="145">
        <f>'pas.parv-cet'!E80</f>
        <v>0.002990467883620958</v>
      </c>
      <c r="F80" s="87">
        <f>'pas.parv-cet'!F80</f>
        <v>48.153</v>
      </c>
      <c r="G80" s="89">
        <f>'pas.parv-cet'!G80</f>
        <v>0.9805131337813072</v>
      </c>
    </row>
    <row r="81" spans="1:7" ht="12.75">
      <c r="A81" s="179" t="str">
        <f>'pas.parv-cet'!A81</f>
        <v>III</v>
      </c>
      <c r="B81" s="15">
        <f>'pas.parv-cet'!B81</f>
        <v>43.923</v>
      </c>
      <c r="C81" s="13">
        <f>'pas.parv-cet'!C81</f>
        <v>0.9958057495238959</v>
      </c>
      <c r="D81" s="42">
        <f>'pas.parv-cet'!D81</f>
        <v>0.185</v>
      </c>
      <c r="E81" s="145">
        <f>'pas.parv-cet'!E81</f>
        <v>0.004194250476104108</v>
      </c>
      <c r="F81" s="87">
        <f>'pas.parv-cet'!F81</f>
        <v>44.108000000000004</v>
      </c>
      <c r="G81" s="89">
        <f>'pas.parv-cet'!G81</f>
        <v>0.9653119733876088</v>
      </c>
    </row>
    <row r="82" spans="1:7" ht="12.75">
      <c r="A82" s="179" t="str">
        <f>'pas.parv-cet'!A82</f>
        <v>IV</v>
      </c>
      <c r="B82" s="15">
        <f>'pas.parv-cet'!B82</f>
        <v>44.976</v>
      </c>
      <c r="C82" s="13">
        <f>'pas.parv-cet'!C82</f>
        <v>0.9969631813446235</v>
      </c>
      <c r="D82" s="42">
        <f>'pas.parv-cet'!D82</f>
        <v>0.137</v>
      </c>
      <c r="E82" s="145">
        <f>'pas.parv-cet'!E82</f>
        <v>0.0030368186553764993</v>
      </c>
      <c r="F82" s="87">
        <f>'pas.parv-cet'!F82</f>
        <v>45.113</v>
      </c>
      <c r="G82" s="89">
        <f>'pas.parv-cet'!G82</f>
        <v>0.921689208515507</v>
      </c>
    </row>
    <row r="83" spans="1:7" ht="14.25" thickBot="1">
      <c r="A83" s="180">
        <f>'pas.parv-cet'!A83</f>
        <v>2008</v>
      </c>
      <c r="B83" s="153">
        <f>'pas.parv-cet'!B83</f>
        <v>182.817</v>
      </c>
      <c r="C83" s="157">
        <f>'pas.parv-cet'!C83</f>
        <v>0.9968755112056275</v>
      </c>
      <c r="D83" s="158">
        <f>'pas.parv-cet'!D83</f>
        <v>0.573</v>
      </c>
      <c r="E83" s="159">
        <f>'pas.parv-cet'!E83</f>
        <v>0.0031244887943726483</v>
      </c>
      <c r="F83" s="160">
        <f>'pas.parv-cet'!F83</f>
        <v>183.39</v>
      </c>
      <c r="G83" s="161">
        <f>'pas.parv-cet'!G83</f>
        <v>0.9406786181426482</v>
      </c>
    </row>
    <row r="84" spans="1:20" ht="12.75">
      <c r="A84" s="176" t="str">
        <f>'pas.parv-cet'!A84</f>
        <v>I</v>
      </c>
      <c r="B84" s="15">
        <f>'pas.parv-cet'!B84</f>
        <v>45.455</v>
      </c>
      <c r="C84" s="13">
        <f>'pas.parv-cet'!C84</f>
        <v>0.9980458457755138</v>
      </c>
      <c r="D84" s="143">
        <f>'pas.parv-cet'!D84</f>
        <v>0.089</v>
      </c>
      <c r="E84" s="144">
        <f>'pas.parv-cet'!E84</f>
        <v>0.0019541542244862114</v>
      </c>
      <c r="F84" s="39">
        <f>'pas.parv-cet'!F84</f>
        <v>45.544</v>
      </c>
      <c r="G84" s="88" t="str">
        <f>'pas.parv-cet'!G84</f>
        <v>x</v>
      </c>
      <c r="I84" s="189" t="s">
        <v>28</v>
      </c>
      <c r="J84" s="170"/>
      <c r="K84" s="170"/>
      <c r="L84" s="170"/>
      <c r="M84" s="170"/>
      <c r="N84" s="170"/>
      <c r="O84" s="170"/>
      <c r="P84" s="170"/>
      <c r="Q84" s="170"/>
      <c r="R84" s="170"/>
      <c r="S84" s="191"/>
      <c r="T84" s="191"/>
    </row>
    <row r="85" spans="1:20" ht="12.75">
      <c r="A85" s="176" t="str">
        <f>'pas.parv-cet'!A85</f>
        <v>II</v>
      </c>
      <c r="B85" s="15">
        <f>'pas.parv-cet'!B85</f>
        <v>39.526</v>
      </c>
      <c r="C85" s="13">
        <f>'pas.parv-cet'!C85</f>
        <v>0.9958428862966415</v>
      </c>
      <c r="D85" s="42">
        <f>'pas.parv-cet'!D85</f>
        <v>0.165</v>
      </c>
      <c r="E85" s="145">
        <f>'pas.parv-cet'!E85</f>
        <v>0.004157113703358444</v>
      </c>
      <c r="F85" s="39">
        <f>'pas.parv-cet'!F85</f>
        <v>39.691</v>
      </c>
      <c r="G85" s="89" t="str">
        <f>'pas.parv-cet'!G85</f>
        <v>x</v>
      </c>
      <c r="I85" s="189" t="s">
        <v>29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91"/>
      <c r="T85" s="191"/>
    </row>
    <row r="86" spans="1:20" ht="12.75">
      <c r="A86" s="176" t="str">
        <f>'pas.parv-cet'!A86</f>
        <v>III</v>
      </c>
      <c r="B86" s="15">
        <f>'pas.parv-cet'!B86</f>
        <v>38.002</v>
      </c>
      <c r="C86" s="13">
        <f>'pas.parv-cet'!C86</f>
        <v>0.995650806958709</v>
      </c>
      <c r="D86" s="42">
        <f>'pas.parv-cet'!D86</f>
        <v>0.166</v>
      </c>
      <c r="E86" s="145">
        <f>'pas.parv-cet'!E86</f>
        <v>0.004349193041291134</v>
      </c>
      <c r="F86" s="39">
        <f>'pas.parv-cet'!F86</f>
        <v>38.168</v>
      </c>
      <c r="G86" s="89" t="str">
        <f>'pas.parv-cet'!G86</f>
        <v>x</v>
      </c>
      <c r="I86" s="189" t="s">
        <v>30</v>
      </c>
      <c r="J86" s="170"/>
      <c r="K86" s="170"/>
      <c r="L86" s="170"/>
      <c r="M86" s="170"/>
      <c r="N86" s="170"/>
      <c r="O86" s="170"/>
      <c r="P86" s="170"/>
      <c r="Q86" s="170"/>
      <c r="R86" s="170"/>
      <c r="S86" s="191"/>
      <c r="T86" s="191"/>
    </row>
    <row r="87" spans="1:20" ht="12.75">
      <c r="A87" s="176" t="str">
        <f>'pas.parv-cet'!A87</f>
        <v>IV</v>
      </c>
      <c r="B87" s="15">
        <f>'pas.parv-cet'!B87</f>
        <v>38.028</v>
      </c>
      <c r="C87" s="13">
        <f>'pas.parv-cet'!C87</f>
        <v>0.9966453506656883</v>
      </c>
      <c r="D87" s="42">
        <f>'pas.parv-cet'!D87</f>
        <v>0.128</v>
      </c>
      <c r="E87" s="145">
        <f>'pas.parv-cet'!E87</f>
        <v>0.003354649334311773</v>
      </c>
      <c r="F87" s="39">
        <f>'pas.parv-cet'!F87</f>
        <v>38.156</v>
      </c>
      <c r="G87" s="89" t="str">
        <f>'pas.parv-cet'!G87</f>
        <v>x</v>
      </c>
      <c r="I87" s="190" t="s">
        <v>31</v>
      </c>
      <c r="J87" s="170"/>
      <c r="K87" s="170"/>
      <c r="L87" s="170"/>
      <c r="M87" s="170"/>
      <c r="N87" s="170"/>
      <c r="O87" s="170"/>
      <c r="P87" s="170"/>
      <c r="Q87" s="170"/>
      <c r="R87" s="170"/>
      <c r="S87" s="191"/>
      <c r="T87" s="191"/>
    </row>
    <row r="88" spans="1:7" ht="14.25" thickBot="1">
      <c r="A88" s="177">
        <f>'pas.parv-cet'!A88</f>
        <v>2009</v>
      </c>
      <c r="B88" s="151">
        <f>'pas.parv-cet'!B88</f>
        <v>161.011</v>
      </c>
      <c r="C88" s="157">
        <f>'pas.parv-cet'!C88</f>
        <v>0.9966080503097939</v>
      </c>
      <c r="D88" s="158">
        <f>'pas.parv-cet'!D88</f>
        <v>0.548</v>
      </c>
      <c r="E88" s="159">
        <f>'pas.parv-cet'!E88</f>
        <v>0.003391949690206055</v>
      </c>
      <c r="F88" s="165">
        <f>'pas.parv-cet'!F88</f>
        <v>161.559</v>
      </c>
      <c r="G88" s="161" t="str">
        <f>'pas.parv-cet'!G88</f>
        <v>x</v>
      </c>
    </row>
    <row r="89" spans="1:7" ht="12.75">
      <c r="A89" s="170" t="str">
        <f>'pas.parv-cet'!A89</f>
        <v>I</v>
      </c>
      <c r="B89" s="15">
        <f>'pas.parv-cet'!B89</f>
        <v>35.094</v>
      </c>
      <c r="C89" s="13">
        <f>'pas.parv-cet'!C89</f>
        <v>0.9976121439536073</v>
      </c>
      <c r="D89" s="143">
        <f>'pas.parv-cet'!D89</f>
        <v>0.084</v>
      </c>
      <c r="E89" s="144">
        <f>'pas.parv-cet'!E89</f>
        <v>0.0023878560463926318</v>
      </c>
      <c r="F89" s="86">
        <f>'pas.parv-cet'!F89</f>
        <v>35.178000000000004</v>
      </c>
      <c r="G89" s="88">
        <f>'pas.parv-cet'!G89</f>
        <v>0.7723959248199544</v>
      </c>
    </row>
    <row r="90" spans="1:7" ht="12.75">
      <c r="A90" s="170" t="str">
        <f>'pas.parv-cet'!A90</f>
        <v>II</v>
      </c>
      <c r="B90" s="15">
        <f>'pas.parv-cet'!B90</f>
        <v>35.858</v>
      </c>
      <c r="C90" s="13">
        <f>'pas.parv-cet'!C90</f>
        <v>0.9969140092857739</v>
      </c>
      <c r="D90" s="42">
        <f>'pas.parv-cet'!D90</f>
        <v>0.111</v>
      </c>
      <c r="E90" s="145">
        <f>'pas.parv-cet'!E90</f>
        <v>0.00308599071422614</v>
      </c>
      <c r="F90" s="87">
        <f>'pas.parv-cet'!F90</f>
        <v>35.968999999999994</v>
      </c>
      <c r="G90" s="89">
        <f>'pas.parv-cet'!G90</f>
        <v>0.9062255927036353</v>
      </c>
    </row>
    <row r="91" spans="1:7" ht="12.75">
      <c r="A91" s="170" t="str">
        <f>'pas.parv-cet'!A91</f>
        <v>III</v>
      </c>
      <c r="B91" s="15">
        <f>'pas.parv-cet'!B91</f>
        <v>35.102</v>
      </c>
      <c r="C91" s="13">
        <f>'pas.parv-cet'!C91</f>
        <v>0.9961122619824626</v>
      </c>
      <c r="D91" s="42">
        <f>'pas.parv-cet'!D91</f>
        <v>0.137</v>
      </c>
      <c r="E91" s="145">
        <f>'pas.parv-cet'!E91</f>
        <v>0.003887738017537388</v>
      </c>
      <c r="F91" s="87">
        <f>'pas.parv-cet'!F91</f>
        <v>35.239</v>
      </c>
      <c r="G91" s="89">
        <f>'pas.parv-cet'!G91</f>
        <v>0.9232603227834835</v>
      </c>
    </row>
    <row r="92" spans="1:7" ht="12.75">
      <c r="A92" s="170" t="str">
        <f>'pas.parv-cet'!A92</f>
        <v>IV</v>
      </c>
      <c r="B92" s="15">
        <f>'pas.parv-cet'!B92</f>
        <v>38.543</v>
      </c>
      <c r="C92" s="13">
        <f>'pas.parv-cet'!C92</f>
        <v>0.9976187394849231</v>
      </c>
      <c r="D92" s="42">
        <f>'pas.parv-cet'!D92</f>
        <v>0.092</v>
      </c>
      <c r="E92" s="145">
        <f>'pas.parv-cet'!E92</f>
        <v>0.002381260515077003</v>
      </c>
      <c r="F92" s="87">
        <f>'pas.parv-cet'!F92</f>
        <v>38.635</v>
      </c>
      <c r="G92" s="89">
        <f>'pas.parv-cet'!G92</f>
        <v>1.0125537268057447</v>
      </c>
    </row>
    <row r="93" spans="1:7" ht="14.25" thickBot="1">
      <c r="A93" s="178">
        <f>'pas.parv-cet'!A93</f>
        <v>2010</v>
      </c>
      <c r="B93" s="153">
        <f>'pas.parv-cet'!B93</f>
        <v>144.597</v>
      </c>
      <c r="C93" s="157">
        <f>'pas.parv-cet'!C93</f>
        <v>0.9970762855034789</v>
      </c>
      <c r="D93" s="158">
        <f>'pas.parv-cet'!D93</f>
        <v>0.42400000000000004</v>
      </c>
      <c r="E93" s="159">
        <f>'pas.parv-cet'!E93</f>
        <v>0.002923714496521194</v>
      </c>
      <c r="F93" s="160">
        <f>'pas.parv-cet'!F93</f>
        <v>145.021</v>
      </c>
      <c r="G93" s="161">
        <f>'pas.parv-cet'!G93</f>
        <v>0.8976349197506792</v>
      </c>
    </row>
    <row r="94" spans="1:7" ht="12.75">
      <c r="A94" s="170" t="str">
        <f>'pas.parv-cet'!A94</f>
        <v>I</v>
      </c>
      <c r="B94" s="15">
        <f>'pas.parv-cet'!B94</f>
        <v>36.475</v>
      </c>
      <c r="C94" s="13">
        <f>'pas.parv-cet'!C94</f>
        <v>0.9974840703366423</v>
      </c>
      <c r="D94" s="143">
        <f>'pas.parv-cet'!D94</f>
        <v>0.092</v>
      </c>
      <c r="E94" s="144">
        <f>'pas.parv-cet'!E94</f>
        <v>0.0025159296633576723</v>
      </c>
      <c r="F94" s="86">
        <f>'pas.parv-cet'!F94</f>
        <v>36.567</v>
      </c>
      <c r="G94" s="88">
        <f>'pas.parv-cet'!G94</f>
        <v>1.0394849053385637</v>
      </c>
    </row>
    <row r="95" spans="1:7" ht="12.75">
      <c r="A95" s="170" t="str">
        <f>'pas.parv-cet'!A95</f>
        <v>II</v>
      </c>
      <c r="B95" s="15">
        <f>'pas.parv-cet'!B95</f>
        <v>37.312</v>
      </c>
      <c r="C95" s="13">
        <f>'pas.parv-cet'!C95</f>
        <v>0.9974070410863696</v>
      </c>
      <c r="D95" s="42">
        <f>'pas.parv-cet'!D95</f>
        <v>0.097</v>
      </c>
      <c r="E95" s="145">
        <f>'pas.parv-cet'!E95</f>
        <v>0.00259295891363041</v>
      </c>
      <c r="F95" s="87">
        <f>'pas.parv-cet'!F95</f>
        <v>37.409</v>
      </c>
      <c r="G95" s="89">
        <f>'pas.parv-cet'!G95</f>
        <v>1.0400344741305014</v>
      </c>
    </row>
    <row r="96" spans="1:7" ht="12.75">
      <c r="A96" s="170" t="str">
        <f>'pas.parv-cet'!A96</f>
        <v>III</v>
      </c>
      <c r="B96" s="15">
        <f>'pas.parv-cet'!B96</f>
        <v>36.202</v>
      </c>
      <c r="C96" s="13">
        <f>'pas.parv-cet'!C96</f>
        <v>0.9960106748837593</v>
      </c>
      <c r="D96" s="42">
        <f>'pas.parv-cet'!D96</f>
        <v>0.145</v>
      </c>
      <c r="E96" s="145">
        <f>'pas.parv-cet'!E96</f>
        <v>0.00398932511624068</v>
      </c>
      <c r="F96" s="87">
        <f>'pas.parv-cet'!F96</f>
        <v>36.347</v>
      </c>
      <c r="G96" s="89">
        <f>'pas.parv-cet'!G96</f>
        <v>1.0314424359374559</v>
      </c>
    </row>
    <row r="97" spans="1:7" ht="12.75">
      <c r="A97" s="170" t="str">
        <f>'pas.parv-cet'!A97</f>
        <v>IV</v>
      </c>
      <c r="B97" s="15">
        <f>'pas.parv-cet'!B97</f>
        <v>38.015</v>
      </c>
      <c r="C97" s="13">
        <f>'pas.parv-cet'!C97</f>
        <v>0.9971147540983607</v>
      </c>
      <c r="D97" s="42">
        <f>'pas.parv-cet'!D97</f>
        <v>0.11</v>
      </c>
      <c r="E97" s="145">
        <f>'pas.parv-cet'!E97</f>
        <v>0.002885245901639344</v>
      </c>
      <c r="F97" s="87">
        <f>'pas.parv-cet'!F97</f>
        <v>38.125</v>
      </c>
      <c r="G97" s="89">
        <f>'pas.parv-cet'!G97</f>
        <v>0.9867995341012036</v>
      </c>
    </row>
    <row r="98" spans="1:7" ht="14.25" thickBot="1">
      <c r="A98" s="178">
        <f>'pas.parv-cet'!A98</f>
        <v>2011</v>
      </c>
      <c r="B98" s="153">
        <f>'pas.parv-cet'!B98</f>
        <v>148.00400000000002</v>
      </c>
      <c r="C98" s="157">
        <f>'pas.parv-cet'!C98</f>
        <v>0.9970090536753612</v>
      </c>
      <c r="D98" s="158">
        <f>'pas.parv-cet'!D98</f>
        <v>0.44399999999999995</v>
      </c>
      <c r="E98" s="159">
        <f>'pas.parv-cet'!E98</f>
        <v>0.0029909463246389303</v>
      </c>
      <c r="F98" s="160">
        <f>'pas.parv-cet'!F98</f>
        <v>148.448</v>
      </c>
      <c r="G98" s="161">
        <f>'pas.parv-cet'!G98</f>
        <v>1.0236310603291938</v>
      </c>
    </row>
    <row r="99" spans="1:7" ht="12.75">
      <c r="A99" s="170" t="str">
        <f>'pas.parv-cet'!A99</f>
        <v>I</v>
      </c>
      <c r="B99" s="15">
        <f>'pas.parv-cet'!B94</f>
        <v>36.475</v>
      </c>
      <c r="C99" s="13">
        <f>'pas.parv-cet'!C99</f>
        <v>0.9973257563095438</v>
      </c>
      <c r="D99" s="143">
        <f>'pas.parv-cet'!D99</f>
        <v>0.096</v>
      </c>
      <c r="E99" s="144">
        <f>'pas.parv-cet'!E99</f>
        <v>0.002674243690456293</v>
      </c>
      <c r="F99" s="86">
        <f>'pas.parv-cet'!F99</f>
        <v>35.897999999999996</v>
      </c>
      <c r="G99" s="88">
        <f>'pas.parv-cet'!G99</f>
        <v>0.9817048158175403</v>
      </c>
    </row>
    <row r="100" spans="1:7" ht="12.75">
      <c r="A100" s="170" t="str">
        <f>'pas.parv-cet'!A100</f>
        <v>II</v>
      </c>
      <c r="B100" s="15">
        <f>'pas.parv-cet'!B95</f>
        <v>37.312</v>
      </c>
      <c r="C100" s="13">
        <f>'pas.parv-cet'!C100</f>
        <v>0.9972121245251047</v>
      </c>
      <c r="D100" s="42">
        <f>'pas.parv-cet'!D100</f>
        <v>0.102</v>
      </c>
      <c r="E100" s="145">
        <f>'pas.parv-cet'!E100</f>
        <v>0.002787875474895455</v>
      </c>
      <c r="F100" s="87">
        <f>'pas.parv-cet'!F100</f>
        <v>36.586999999999996</v>
      </c>
      <c r="G100" s="89">
        <f>'pas.parv-cet'!G100</f>
        <v>0.9780266780721216</v>
      </c>
    </row>
    <row r="101" spans="1:7" ht="12.75">
      <c r="A101" s="170" t="str">
        <f>'pas.parv-cet'!A101</f>
        <v>III</v>
      </c>
      <c r="B101" s="15">
        <f>'pas.parv-cet'!B96</f>
        <v>36.202</v>
      </c>
      <c r="C101" s="13">
        <f>'pas.parv-cet'!C101</f>
        <v>0.995720841192534</v>
      </c>
      <c r="D101" s="42">
        <f>'pas.parv-cet'!D101</f>
        <v>0.152</v>
      </c>
      <c r="E101" s="145">
        <f>'pas.parv-cet'!E101</f>
        <v>0.0042791588074660054</v>
      </c>
      <c r="F101" s="87">
        <f>'pas.parv-cet'!F101</f>
        <v>35.521</v>
      </c>
      <c r="G101" s="89">
        <f>'pas.parv-cet'!G101</f>
        <v>0.9772746031309324</v>
      </c>
    </row>
    <row r="102" spans="1:7" ht="12.75">
      <c r="A102" s="170" t="str">
        <f>'pas.parv-cet'!A102</f>
        <v>IV</v>
      </c>
      <c r="B102" s="15">
        <f>'pas.parv-cet'!B97</f>
        <v>38.015</v>
      </c>
      <c r="C102" s="13">
        <f>'pas.parv-cet'!C102</f>
        <v>0.9973043726186465</v>
      </c>
      <c r="D102" s="42">
        <f>'pas.parv-cet'!D102</f>
        <v>0.104</v>
      </c>
      <c r="E102" s="145">
        <f>'pas.parv-cet'!E102</f>
        <v>0.002695627381353516</v>
      </c>
      <c r="F102" s="87">
        <f>'pas.parv-cet'!F102</f>
        <v>38.580999999999996</v>
      </c>
      <c r="G102" s="89">
        <f>'pas.parv-cet'!G102</f>
        <v>1.0119606557377048</v>
      </c>
    </row>
    <row r="103" spans="1:7" ht="14.25" thickBot="1">
      <c r="A103" s="178">
        <f>'pas.parv-cet'!A103</f>
        <v>2012</v>
      </c>
      <c r="B103" s="153">
        <f>'pas.parv-cet'!B103</f>
        <v>146.133</v>
      </c>
      <c r="C103" s="157">
        <f>'pas.parv-cet'!C103</f>
        <v>0.9969028631461182</v>
      </c>
      <c r="D103" s="158">
        <f>'pas.parv-cet'!D103</f>
        <v>0.45399999999999996</v>
      </c>
      <c r="E103" s="159">
        <f>'pas.parv-cet'!E103</f>
        <v>0.003097136853881995</v>
      </c>
      <c r="F103" s="160">
        <f>'pas.parv-cet'!F103</f>
        <v>146.587</v>
      </c>
      <c r="G103" s="161">
        <f>'pas.parv-cet'!G103</f>
        <v>0.9874636236257813</v>
      </c>
    </row>
    <row r="104" spans="1:7" ht="12.75">
      <c r="A104" s="170" t="str">
        <f>'pas.parv-cet'!A104</f>
        <v>I</v>
      </c>
      <c r="B104" s="15">
        <f>'pas.parv-cet'!B104</f>
        <v>36.276</v>
      </c>
      <c r="C104" s="13">
        <f>'pas.parv-cet'!C104</f>
        <v>0.9975525917778084</v>
      </c>
      <c r="D104" s="143">
        <f>'pas.parv-cet'!D104</f>
        <v>0.089</v>
      </c>
      <c r="E104" s="144">
        <f>'pas.parv-cet'!E104</f>
        <v>0.0024474082221916677</v>
      </c>
      <c r="F104" s="86">
        <f>'pas.parv-cet'!F104</f>
        <v>36.365</v>
      </c>
      <c r="G104" s="88">
        <f>'pas.parv-cet'!G104</f>
        <v>1.0130090812858656</v>
      </c>
    </row>
    <row r="105" spans="1:7" ht="12.75">
      <c r="A105" s="170" t="str">
        <f>'pas.parv-cet'!A105</f>
        <v>II</v>
      </c>
      <c r="B105" s="15">
        <f>'pas.parv-cet'!B105</f>
        <v>37.16</v>
      </c>
      <c r="C105" s="13">
        <f>'pas.parv-cet'!C105</f>
        <v>0.9970218132059779</v>
      </c>
      <c r="D105" s="42">
        <f>'pas.parv-cet'!D105</f>
        <v>0.111</v>
      </c>
      <c r="E105" s="145">
        <f>'pas.parv-cet'!E105</f>
        <v>0.0029781867940221625</v>
      </c>
      <c r="F105" s="87">
        <f>'pas.parv-cet'!F105</f>
        <v>37.270999999999994</v>
      </c>
      <c r="G105" s="89">
        <f>'pas.parv-cet'!G105</f>
        <v>1.0186951649492988</v>
      </c>
    </row>
    <row r="106" spans="1:7" ht="12.75">
      <c r="A106" s="170" t="str">
        <f>'pas.parv-cet'!A106</f>
        <v>III</v>
      </c>
      <c r="B106" s="15">
        <f>'pas.parv-cet'!B106</f>
        <v>35.761</v>
      </c>
      <c r="C106" s="13">
        <f>'pas.parv-cet'!C106</f>
        <v>0.995961677714031</v>
      </c>
      <c r="D106" s="42">
        <f>'pas.parv-cet'!D106</f>
        <v>0.145</v>
      </c>
      <c r="E106" s="145">
        <f>'pas.parv-cet'!E106</f>
        <v>0.004038322285968918</v>
      </c>
      <c r="F106" s="87">
        <f>'pas.parv-cet'!F106</f>
        <v>35.906000000000006</v>
      </c>
      <c r="G106" s="89">
        <f>'pas.parv-cet'!G106</f>
        <v>1.0108386588215423</v>
      </c>
    </row>
    <row r="107" spans="1:7" ht="12.75">
      <c r="A107" s="170" t="str">
        <f>'pas.parv-cet'!A107</f>
        <v>IV</v>
      </c>
      <c r="B107" s="15">
        <f>'pas.parv-cet'!B107</f>
        <v>37.573</v>
      </c>
      <c r="C107" s="13">
        <f>'pas.parv-cet'!C107</f>
        <v>0.9973191060147583</v>
      </c>
      <c r="D107" s="42">
        <f>'pas.parv-cet'!D107</f>
        <v>0.101</v>
      </c>
      <c r="E107" s="145">
        <f>'pas.parv-cet'!E107</f>
        <v>0.0026808939852418115</v>
      </c>
      <c r="F107" s="87">
        <f>'pas.parv-cet'!F107</f>
        <v>37.674</v>
      </c>
      <c r="G107" s="89">
        <f>'pas.parv-cet'!G107</f>
        <v>0.9764910188953112</v>
      </c>
    </row>
    <row r="108" spans="1:7" ht="14.25" thickBot="1">
      <c r="A108" s="178">
        <f>'pas.parv-cet'!A108</f>
        <v>2013</v>
      </c>
      <c r="B108" s="153">
        <f>'pas.parv-cet'!B108</f>
        <v>146.77</v>
      </c>
      <c r="C108" s="157">
        <f>'pas.parv-cet'!C108</f>
        <v>0.99697043799587</v>
      </c>
      <c r="D108" s="158">
        <f>'pas.parv-cet'!D108</f>
        <v>0.44599999999999995</v>
      </c>
      <c r="E108" s="159">
        <f>'pas.parv-cet'!E108</f>
        <v>0.0030295620041299854</v>
      </c>
      <c r="F108" s="160">
        <f>'pas.parv-cet'!F108</f>
        <v>147.216</v>
      </c>
      <c r="G108" s="161">
        <f>'pas.parv-cet'!G108</f>
        <v>1.0042909671389688</v>
      </c>
    </row>
    <row r="109" spans="1:7" ht="12.75">
      <c r="A109" s="170" t="str">
        <f>'pas.parv-cet'!A109</f>
        <v>I</v>
      </c>
      <c r="B109" s="15">
        <f>'pas.parv-cet'!B109</f>
        <v>36.129</v>
      </c>
      <c r="C109" s="13">
        <f>'pas.parv-cet'!C109</f>
        <v>0.9977354947391677</v>
      </c>
      <c r="D109" s="143">
        <f>'pas.parv-cet'!D109</f>
        <v>0.082</v>
      </c>
      <c r="E109" s="144">
        <f>'pas.parv-cet'!E109</f>
        <v>0.002264505260832344</v>
      </c>
      <c r="F109" s="86">
        <f>'pas.parv-cet'!F109</f>
        <v>36.211</v>
      </c>
      <c r="G109" s="88">
        <f>'pas.parv-cet'!G109</f>
        <v>0.9957651588065447</v>
      </c>
    </row>
    <row r="110" spans="1:7" ht="12.75">
      <c r="A110" s="170" t="str">
        <f>'pas.parv-cet'!A110</f>
        <v>II</v>
      </c>
      <c r="B110" s="15">
        <f>'pas.parv-cet'!B110</f>
        <v>36.292</v>
      </c>
      <c r="C110" s="13">
        <f>'pas.parv-cet'!C110</f>
        <v>0.9971699409259513</v>
      </c>
      <c r="D110" s="42">
        <f>'pas.parv-cet'!D110</f>
        <v>0.103</v>
      </c>
      <c r="E110" s="145">
        <f>'pas.parv-cet'!E110</f>
        <v>0.0028300590740486325</v>
      </c>
      <c r="F110" s="87">
        <f>'pas.parv-cet'!F110</f>
        <v>36.395</v>
      </c>
      <c r="G110" s="89">
        <f>'pas.parv-cet'!G110</f>
        <v>0.9764964717877173</v>
      </c>
    </row>
    <row r="111" spans="1:7" ht="12.75">
      <c r="A111" s="170" t="str">
        <f>'pas.parv-cet'!A111</f>
        <v>III</v>
      </c>
      <c r="B111" s="15">
        <f>'pas.parv-cet'!B111</f>
        <v>35.664</v>
      </c>
      <c r="C111" s="13">
        <f>'pas.parv-cet'!C111</f>
        <v>0.9962011173184356</v>
      </c>
      <c r="D111" s="42">
        <f>'pas.parv-cet'!D111</f>
        <v>0.136</v>
      </c>
      <c r="E111" s="145">
        <f>'pas.parv-cet'!E111</f>
        <v>0.0037988826815642455</v>
      </c>
      <c r="F111" s="87">
        <f>'pas.parv-cet'!F111</f>
        <v>35.800000000000004</v>
      </c>
      <c r="G111" s="89">
        <f>'pas.parv-cet'!G111</f>
        <v>0.9970478471564641</v>
      </c>
    </row>
    <row r="112" spans="1:7" ht="12.75">
      <c r="A112" s="170" t="str">
        <f>'pas.parv-cet'!A112</f>
        <v>IV</v>
      </c>
      <c r="B112" s="15">
        <f>'pas.parv-cet'!B112</f>
        <v>37.635</v>
      </c>
      <c r="C112" s="13">
        <f>'pas.parv-cet'!C112</f>
        <v>0.9980640712846081</v>
      </c>
      <c r="D112" s="42">
        <f>'pas.parv-cet'!D112</f>
        <v>0.073</v>
      </c>
      <c r="E112" s="145">
        <f>'pas.parv-cet'!E112</f>
        <v>0.0019359287153919592</v>
      </c>
      <c r="F112" s="87">
        <f>'pas.parv-cet'!F112</f>
        <v>37.708</v>
      </c>
      <c r="G112" s="89">
        <f>'pas.parv-cet'!G112</f>
        <v>1.0009024791633487</v>
      </c>
    </row>
    <row r="113" spans="1:7" ht="14.25" thickBot="1">
      <c r="A113" s="178">
        <f>'pas.parv-cet'!A113</f>
        <v>2014</v>
      </c>
      <c r="B113" s="153">
        <f>'pas.parv-cet'!B113</f>
        <v>145.72</v>
      </c>
      <c r="C113" s="157">
        <f>'pas.parv-cet'!C113</f>
        <v>0.9973034753685478</v>
      </c>
      <c r="D113" s="158">
        <f>'pas.parv-cet'!D113</f>
        <v>0.394</v>
      </c>
      <c r="E113" s="159">
        <f>'pas.parv-cet'!E113</f>
        <v>0.0026965246314521536</v>
      </c>
      <c r="F113" s="160">
        <f>'pas.parv-cet'!F113</f>
        <v>146.114</v>
      </c>
      <c r="G113" s="161">
        <f>'pas.parv-cet'!G113</f>
        <v>0.9925144006086295</v>
      </c>
    </row>
    <row r="114" spans="1:7" ht="12.75">
      <c r="A114" s="170" t="str">
        <f>'pas.parv-cet'!A114</f>
        <v>I</v>
      </c>
      <c r="B114" s="15">
        <f>'pas.parv-cet'!B114</f>
        <v>36.199</v>
      </c>
      <c r="C114" s="13">
        <f>'pas.parv-cet'!C114</f>
        <v>0.9988135312620716</v>
      </c>
      <c r="D114" s="143">
        <f>'pas.parv-cet'!D114</f>
        <v>0.043</v>
      </c>
      <c r="E114" s="144">
        <f>'pas.parv-cet'!E114</f>
        <v>0.0011864687379283703</v>
      </c>
      <c r="F114" s="86">
        <f>'pas.parv-cet'!F114</f>
        <v>36.242</v>
      </c>
      <c r="G114" s="88">
        <f>'pas.parv-cet'!G114</f>
        <v>1.000856093452266</v>
      </c>
    </row>
    <row r="115" spans="1:7" ht="12.75">
      <c r="A115" s="170" t="str">
        <f>'pas.parv-cet'!A115</f>
        <v>II</v>
      </c>
      <c r="B115" s="15">
        <f>'pas.parv-cet'!B115</f>
        <v>36.701</v>
      </c>
      <c r="C115" s="13">
        <f>'pas.parv-cet'!C115</f>
        <v>0.9985036456632931</v>
      </c>
      <c r="D115" s="42">
        <f>'pas.parv-cet'!D115</f>
        <v>0.055</v>
      </c>
      <c r="E115" s="145">
        <f>'pas.parv-cet'!E115</f>
        <v>0.0014963543367069322</v>
      </c>
      <c r="F115" s="87">
        <f>'pas.parv-cet'!F115</f>
        <v>36.756</v>
      </c>
      <c r="G115" s="89">
        <f>'pas.parv-cet'!G115</f>
        <v>1.009918944910015</v>
      </c>
    </row>
    <row r="116" spans="1:7" ht="12.75">
      <c r="A116" s="170" t="str">
        <f>'pas.parv-cet'!A116</f>
        <v>III</v>
      </c>
      <c r="B116" s="15">
        <f>'pas.parv-cet'!B116</f>
        <v>35.572</v>
      </c>
      <c r="C116" s="13">
        <f>'pas.parv-cet'!C116</f>
        <v>0.9981760529786459</v>
      </c>
      <c r="D116" s="42">
        <f>'pas.parv-cet'!D116</f>
        <v>0.065</v>
      </c>
      <c r="E116" s="145">
        <f>'pas.parv-cet'!E116</f>
        <v>0.0018239470213542105</v>
      </c>
      <c r="F116" s="87">
        <f>'pas.parv-cet'!F116</f>
        <v>35.637</v>
      </c>
      <c r="G116" s="89">
        <f>'pas.parv-cet'!G116</f>
        <v>0.9954469273743015</v>
      </c>
    </row>
    <row r="117" spans="1:7" ht="12.75">
      <c r="A117" s="170" t="str">
        <f>'pas.parv-cet'!A117</f>
        <v>IV</v>
      </c>
      <c r="B117" s="15">
        <f>'pas.parv-cet'!B117</f>
        <v>37.033</v>
      </c>
      <c r="C117" s="13">
        <f>'pas.parv-cet'!C117</f>
        <v>0.9987594055934627</v>
      </c>
      <c r="D117" s="42">
        <f>'pas.parv-cet'!D117</f>
        <v>0.046</v>
      </c>
      <c r="E117" s="145">
        <f>'pas.parv-cet'!E117</f>
        <v>0.0012405944065373932</v>
      </c>
      <c r="F117" s="87">
        <f>'pas.parv-cet'!F117</f>
        <v>37.079</v>
      </c>
      <c r="G117" s="89">
        <f>'pas.parv-cet'!G117</f>
        <v>0.9833191895618968</v>
      </c>
    </row>
    <row r="118" spans="1:7" ht="14.25" thickBot="1">
      <c r="A118" s="178">
        <f>'pas.parv-cet'!A118</f>
        <v>2015</v>
      </c>
      <c r="B118" s="153">
        <f>'pas.parv-cet'!B118</f>
        <v>145.505</v>
      </c>
      <c r="C118" s="157">
        <f>'pas.parv-cet'!C118</f>
        <v>0.9985656834621244</v>
      </c>
      <c r="D118" s="158">
        <f>'pas.parv-cet'!D118</f>
        <v>0.20900000000000002</v>
      </c>
      <c r="E118" s="159">
        <f>'pas.parv-cet'!E118</f>
        <v>0.0014343165378755646</v>
      </c>
      <c r="F118" s="160">
        <f>'pas.parv-cet'!F118</f>
        <v>145.714</v>
      </c>
      <c r="G118" s="161">
        <f>'pas.parv-cet'!G118</f>
        <v>0.9972624115416729</v>
      </c>
    </row>
    <row r="119" spans="1:7" ht="12.75">
      <c r="A119" s="170" t="str">
        <f>'pas.parv-cet'!A119</f>
        <v>I</v>
      </c>
      <c r="B119" s="15">
        <f>'pas.parv-cet'!B119</f>
        <v>35.509</v>
      </c>
      <c r="C119" s="13">
        <f>'pas.parv-cet'!C119</f>
        <v>0.998846694796062</v>
      </c>
      <c r="D119" s="143">
        <f>'pas.parv-cet'!D119</f>
        <v>0.041</v>
      </c>
      <c r="E119" s="144">
        <f>'pas.parv-cet'!E119</f>
        <v>0.0011533052039381154</v>
      </c>
      <c r="F119" s="86">
        <f>'pas.parv-cet'!F119</f>
        <v>35.55</v>
      </c>
      <c r="G119" s="88">
        <f>'pas.parv-cet'!G119</f>
        <v>0.9809061310082225</v>
      </c>
    </row>
    <row r="120" spans="1:7" ht="12.75">
      <c r="A120" s="170" t="str">
        <f>'pas.parv-cet'!A120</f>
        <v>II</v>
      </c>
      <c r="B120" s="15">
        <f>'pas.parv-cet'!B120</f>
        <v>36.684</v>
      </c>
      <c r="C120" s="13">
        <f>'pas.parv-cet'!C120</f>
        <v>0.9986116782360146</v>
      </c>
      <c r="D120" s="42">
        <f>'pas.parv-cet'!D120</f>
        <v>0.051</v>
      </c>
      <c r="E120" s="145">
        <f>'pas.parv-cet'!E120</f>
        <v>0.0013883217639853</v>
      </c>
      <c r="F120" s="87">
        <f>'pas.parv-cet'!F120</f>
        <v>36.735</v>
      </c>
      <c r="G120" s="89">
        <f>'pas.parv-cet'!G120</f>
        <v>0.9994286647078028</v>
      </c>
    </row>
    <row r="121" spans="1:7" ht="12.75">
      <c r="A121" s="170" t="str">
        <f>'pas.parv-cet'!A121</f>
        <v>III</v>
      </c>
      <c r="B121" s="15">
        <f>'pas.parv-cet'!B121</f>
        <v>35.045</v>
      </c>
      <c r="C121" s="13">
        <f>'pas.parv-cet'!C121</f>
        <v>0.9981202472159721</v>
      </c>
      <c r="D121" s="42">
        <f>'pas.parv-cet'!D121</f>
        <v>0.066</v>
      </c>
      <c r="E121" s="145">
        <f>'pas.parv-cet'!E121</f>
        <v>0.0018797527840277975</v>
      </c>
      <c r="F121" s="87">
        <f>'pas.parv-cet'!F121</f>
        <v>35.111000000000004</v>
      </c>
      <c r="G121" s="89">
        <f>'pas.parv-cet'!G121</f>
        <v>0.9852400594887337</v>
      </c>
    </row>
    <row r="122" spans="1:7" ht="12.75">
      <c r="A122" s="170" t="str">
        <f>'pas.parv-cet'!A122</f>
        <v>IV</v>
      </c>
      <c r="D122" s="42"/>
      <c r="E122" s="145"/>
      <c r="F122" s="87"/>
      <c r="G122" s="89"/>
    </row>
    <row r="123" spans="1:7" ht="14.25" thickBot="1">
      <c r="A123" s="178">
        <f>'pas.parv-cet'!A123</f>
        <v>2016</v>
      </c>
      <c r="B123" s="153">
        <f>'pas.parv-cet'!B123</f>
        <v>107.238</v>
      </c>
      <c r="C123" s="157">
        <f>'pas.parv-cet'!C123</f>
        <v>0.9985288092666393</v>
      </c>
      <c r="D123" s="158">
        <f>'pas.parv-cet'!D123</f>
        <v>0.158</v>
      </c>
      <c r="E123" s="159">
        <f>'pas.parv-cet'!E123</f>
        <v>0.0014711907333606466</v>
      </c>
      <c r="F123" s="160">
        <f>'pas.parv-cet'!F123</f>
        <v>107.396</v>
      </c>
      <c r="G123" s="161">
        <f>'pas.parv-cet'!G123</f>
        <v>0.7370328177114073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4">
      <selection activeCell="Q39" sqref="Q39"/>
    </sheetView>
  </sheetViews>
  <sheetFormatPr defaultColWidth="9.140625" defaultRowHeight="12.75"/>
  <cols>
    <col min="1" max="1" width="6.28125" style="12" customWidth="1"/>
    <col min="2" max="2" width="10.57421875" style="12" customWidth="1"/>
    <col min="3" max="16384" width="9.140625" style="12" customWidth="1"/>
  </cols>
  <sheetData>
    <row r="1" spans="1:11" ht="20.25" customHeight="1">
      <c r="A1" s="11" t="s">
        <v>16</v>
      </c>
      <c r="C1" s="13"/>
      <c r="D1" s="14"/>
      <c r="E1" s="13"/>
      <c r="F1" s="14"/>
      <c r="G1" s="13"/>
      <c r="K1" s="16" t="s">
        <v>18</v>
      </c>
    </row>
    <row r="2" spans="1:11" ht="20.25" customHeight="1" thickBot="1">
      <c r="A2" s="16" t="s">
        <v>21</v>
      </c>
      <c r="C2" s="13"/>
      <c r="D2" s="14"/>
      <c r="E2" s="13"/>
      <c r="F2" s="14"/>
      <c r="G2" s="13"/>
      <c r="K2" s="16"/>
    </row>
    <row r="3" spans="1:2" ht="39" thickBot="1">
      <c r="A3" s="3"/>
      <c r="B3" s="4" t="s">
        <v>22</v>
      </c>
    </row>
    <row r="4" spans="1:2" ht="13.5" thickTop="1">
      <c r="A4" s="19">
        <f>'pas.parv-gadi'!A4</f>
        <v>1993</v>
      </c>
      <c r="B4" s="36">
        <f>'pas.parv-gadi'!B4</f>
        <v>185.978</v>
      </c>
    </row>
    <row r="5" spans="1:2" ht="12.75">
      <c r="A5" s="19">
        <f>'pas.parv-gadi'!A5</f>
        <v>1994</v>
      </c>
      <c r="B5" s="20">
        <f>'pas.parv-gadi'!B5</f>
        <v>188.1</v>
      </c>
    </row>
    <row r="6" spans="1:2" ht="12.75">
      <c r="A6" s="19">
        <f>'pas.parv-gadi'!A6</f>
        <v>1995</v>
      </c>
      <c r="B6" s="20">
        <f>'pas.parv-gadi'!B6</f>
        <v>183.877</v>
      </c>
    </row>
    <row r="7" spans="1:2" ht="12.75">
      <c r="A7" s="19">
        <f>'pas.parv-gadi'!A7</f>
        <v>1996</v>
      </c>
      <c r="B7" s="20">
        <f>'pas.parv-gadi'!B7</f>
        <v>148.736</v>
      </c>
    </row>
    <row r="8" spans="1:2" ht="12.75">
      <c r="A8" s="19">
        <f>'pas.parv-gadi'!A8</f>
        <v>1997</v>
      </c>
      <c r="B8" s="20">
        <f>'pas.parv-gadi'!B8</f>
        <v>151.353</v>
      </c>
    </row>
    <row r="9" spans="1:2" ht="12.75">
      <c r="A9" s="19">
        <f>'pas.parv-gadi'!A9</f>
        <v>1998</v>
      </c>
      <c r="B9" s="20">
        <f>'pas.parv-gadi'!B9</f>
        <v>164.21300000000002</v>
      </c>
    </row>
    <row r="10" spans="1:2" ht="12.75">
      <c r="A10" s="19">
        <f>'pas.parv-gadi'!A10</f>
        <v>1999</v>
      </c>
      <c r="B10" s="20">
        <f>'pas.parv-gadi'!B10</f>
        <v>167.43900000000002</v>
      </c>
    </row>
    <row r="11" spans="1:2" ht="12.75">
      <c r="A11" s="19">
        <f>'pas.parv-gadi'!A11</f>
        <v>2000</v>
      </c>
      <c r="B11" s="20">
        <f>'pas.parv-gadi'!B11</f>
        <v>165.917</v>
      </c>
    </row>
    <row r="12" spans="1:2" ht="12.75">
      <c r="A12" s="19">
        <f>'pas.parv-gadi'!A12</f>
        <v>2001</v>
      </c>
      <c r="B12" s="20">
        <f>'pas.parv-gadi'!B12</f>
        <v>169.429</v>
      </c>
    </row>
    <row r="13" spans="1:2" ht="12.75">
      <c r="A13" s="19">
        <f>'pas.parv-gadi'!A13</f>
        <v>2002</v>
      </c>
      <c r="B13" s="20">
        <f>'pas.parv-gadi'!B13</f>
        <v>173.532</v>
      </c>
    </row>
    <row r="14" spans="1:2" ht="12.75">
      <c r="A14" s="91">
        <f>'pas.parv-gadi'!A14</f>
        <v>2003</v>
      </c>
      <c r="B14" s="20">
        <f>'pas.parv-gadi'!B14</f>
        <v>179.572</v>
      </c>
    </row>
    <row r="15" spans="1:2" ht="12.75">
      <c r="A15" s="91">
        <f>'pas.parv-gadi'!A15</f>
        <v>2004</v>
      </c>
      <c r="B15" s="20">
        <f>'pas.parv-gadi'!B15</f>
        <v>195.75600000000003</v>
      </c>
    </row>
    <row r="16" spans="1:2" ht="12.75">
      <c r="A16" s="91">
        <f>'pas.parv-gadi'!A16</f>
        <v>2005</v>
      </c>
      <c r="B16" s="20">
        <f>'pas.parv-gadi'!B16</f>
        <v>221.168</v>
      </c>
    </row>
    <row r="17" spans="1:2" ht="12.75">
      <c r="A17" s="142">
        <f>'pas.parv-gadi'!A17</f>
        <v>2006</v>
      </c>
      <c r="B17" s="146">
        <f>'pas.parv-gadi'!B17</f>
        <v>209.381</v>
      </c>
    </row>
    <row r="18" spans="1:2" ht="12.75">
      <c r="A18" s="162">
        <f>'pas.parv-gadi'!A18</f>
        <v>2007</v>
      </c>
      <c r="B18" s="20">
        <f>'pas.parv-gadi'!B18</f>
        <v>194.955</v>
      </c>
    </row>
    <row r="19" spans="1:2" ht="12.75">
      <c r="A19" s="162">
        <f>'pas.parv-gadi'!A19</f>
        <v>2008</v>
      </c>
      <c r="B19" s="166">
        <f>'pas.parv-gadi'!B19</f>
        <v>183.39</v>
      </c>
    </row>
    <row r="20" spans="1:2" ht="12.75">
      <c r="A20" s="188">
        <v>2009</v>
      </c>
      <c r="B20" s="20">
        <f>'pas.parv-gadi'!B20</f>
        <v>161.559</v>
      </c>
    </row>
    <row r="21" spans="1:2" ht="12.75">
      <c r="A21" s="181">
        <v>2010</v>
      </c>
      <c r="B21" s="20">
        <f>'pas.parv-gadi'!B21</f>
        <v>145.021</v>
      </c>
    </row>
    <row r="22" spans="1:2" ht="12.75">
      <c r="A22" s="181">
        <v>2011</v>
      </c>
      <c r="B22" s="20">
        <f>'pas.parv-gadi'!B22</f>
        <v>148.448</v>
      </c>
    </row>
    <row r="23" spans="1:2" ht="12.75">
      <c r="A23" s="181">
        <v>2012</v>
      </c>
      <c r="B23" s="20">
        <f>'pas.parv-gadi'!B23</f>
        <v>146.587</v>
      </c>
    </row>
    <row r="24" spans="1:2" ht="12.75">
      <c r="A24" s="181">
        <v>2013</v>
      </c>
      <c r="B24" s="20">
        <f>'pas.parv-gadi'!B24</f>
        <v>147.216</v>
      </c>
    </row>
    <row r="25" spans="1:2" ht="12.75">
      <c r="A25" s="181">
        <v>2014</v>
      </c>
      <c r="B25" s="20">
        <f>'pas.parv-gadi'!B25</f>
        <v>146.114</v>
      </c>
    </row>
    <row r="26" spans="1:2" ht="13.5" thickBot="1">
      <c r="A26" s="192">
        <v>2015</v>
      </c>
      <c r="B26" s="185">
        <f>'pas.parv-gadi'!B26</f>
        <v>145.714</v>
      </c>
    </row>
    <row r="30" spans="1:2" ht="12.75">
      <c r="A30" s="12">
        <f aca="true" t="shared" si="0" ref="A30:B35">A20</f>
        <v>2009</v>
      </c>
      <c r="B30" s="187">
        <f t="shared" si="0"/>
        <v>161.559</v>
      </c>
    </row>
    <row r="31" spans="1:2" ht="12.75">
      <c r="A31" s="12">
        <f t="shared" si="0"/>
        <v>2010</v>
      </c>
      <c r="B31" s="187">
        <f t="shared" si="0"/>
        <v>145.021</v>
      </c>
    </row>
    <row r="32" spans="1:2" ht="12.75">
      <c r="A32" s="12">
        <f t="shared" si="0"/>
        <v>2011</v>
      </c>
      <c r="B32" s="187">
        <f t="shared" si="0"/>
        <v>148.448</v>
      </c>
    </row>
    <row r="33" spans="1:2" ht="12.75">
      <c r="A33" s="12">
        <f t="shared" si="0"/>
        <v>2012</v>
      </c>
      <c r="B33" s="187">
        <f t="shared" si="0"/>
        <v>146.587</v>
      </c>
    </row>
    <row r="34" spans="1:2" ht="12.75">
      <c r="A34" s="12">
        <f t="shared" si="0"/>
        <v>2013</v>
      </c>
      <c r="B34" s="187">
        <f t="shared" si="0"/>
        <v>147.216</v>
      </c>
    </row>
    <row r="35" spans="1:2" ht="12.75">
      <c r="A35" s="12">
        <f t="shared" si="0"/>
        <v>2014</v>
      </c>
      <c r="B35" s="187">
        <f t="shared" si="0"/>
        <v>146.114</v>
      </c>
    </row>
    <row r="36" spans="1:2" ht="12.75">
      <c r="A36" s="12">
        <v>2015</v>
      </c>
      <c r="B36" s="187">
        <v>145.732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2016-11-28T14:07:42Z</dcterms:modified>
  <cp:category/>
  <cp:version/>
  <cp:contentType/>
  <cp:contentStatus/>
</cp:coreProperties>
</file>