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G:\Darba dokumenti\Skolas_pieslegumi\"/>
    </mc:Choice>
  </mc:AlternateContent>
  <xr:revisionPtr revIDLastSave="0" documentId="13_ncr:1_{BDBC3827-5AA8-4736-B0B8-C9624E411640}" xr6:coauthVersionLast="46" xr6:coauthVersionMax="46" xr10:uidLastSave="{00000000-0000-0000-0000-000000000000}"/>
  <bookViews>
    <workbookView xWindow="3030" yWindow="0" windowWidth="35655" windowHeight="20670" firstSheet="1" activeTab="1" xr2:uid="{00000000-000D-0000-FFFF-FFFF00000000}"/>
  </bookViews>
  <sheets>
    <sheet name="Sheet1" sheetId="1" state="hidden" r:id="rId1"/>
    <sheet name="IZM_skolas" sheetId="2" r:id="rId2"/>
  </sheets>
  <definedNames>
    <definedName name="_xlnm._FilterDatabase" localSheetId="1">IZM_skolas!$B$2:$H$24</definedName>
    <definedName name="_xlnm.Print_Area" localSheetId="1">IZM_skolas!$B$1:$H$15</definedName>
    <definedName name="_xlnm.Print_Area" localSheetId="0">Sheet1!$A$1:$M$27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2" l="1"/>
  <c r="XEX19" i="2" l="1"/>
  <c r="XEX10" i="2"/>
  <c r="XEX9" i="2"/>
  <c r="XEX8" i="2"/>
  <c r="XEX14" i="2"/>
  <c r="XEX18" i="2"/>
  <c r="XEX21" i="2"/>
  <c r="XEX16" i="2"/>
  <c r="XEX11" i="2"/>
  <c r="XEX17" i="2"/>
  <c r="XEX12" i="2"/>
  <c r="XEX13" i="2"/>
  <c r="XEX20" i="2"/>
  <c r="XEX15" i="2"/>
  <c r="M37" i="1"/>
  <c r="N37" i="1" s="1"/>
  <c r="M38" i="1"/>
  <c r="N38" i="1" s="1"/>
  <c r="M39" i="1"/>
  <c r="N39" i="1" s="1"/>
  <c r="M40" i="1"/>
  <c r="N40" i="1" s="1"/>
  <c r="M41" i="1"/>
  <c r="N41" i="1" s="1"/>
  <c r="M42" i="1"/>
  <c r="N42" i="1" s="1"/>
  <c r="M43" i="1"/>
  <c r="N43" i="1" s="1"/>
  <c r="M44" i="1"/>
  <c r="N44" i="1" s="1"/>
  <c r="M45" i="1"/>
  <c r="N45" i="1" s="1"/>
  <c r="M46" i="1"/>
  <c r="N46" i="1" s="1"/>
  <c r="M47" i="1"/>
  <c r="N47" i="1" s="1"/>
  <c r="M48" i="1"/>
  <c r="N48" i="1" s="1"/>
  <c r="M49" i="1"/>
  <c r="N49" i="1" s="1"/>
  <c r="M50" i="1"/>
  <c r="N50" i="1" s="1"/>
  <c r="M51" i="1"/>
  <c r="N51" i="1" s="1"/>
  <c r="M52" i="1"/>
  <c r="N52" i="1" s="1"/>
  <c r="M53" i="1"/>
  <c r="N53" i="1" s="1"/>
  <c r="M54" i="1"/>
  <c r="N54" i="1" s="1"/>
  <c r="M55" i="1"/>
  <c r="N55" i="1" s="1"/>
  <c r="M56" i="1"/>
  <c r="N56" i="1" s="1"/>
  <c r="M57" i="1"/>
  <c r="N57" i="1" s="1"/>
  <c r="M58" i="1"/>
  <c r="N58" i="1" s="1"/>
  <c r="M59" i="1"/>
  <c r="N59" i="1" s="1"/>
  <c r="M36" i="1"/>
  <c r="N36" i="1" s="1"/>
  <c r="M10" i="1" l="1"/>
  <c r="N10" i="1" s="1"/>
  <c r="M34" i="1" l="1"/>
  <c r="N34" i="1" s="1"/>
  <c r="M28" i="1"/>
  <c r="N28" i="1" s="1"/>
  <c r="M35" i="1" l="1"/>
  <c r="N35" i="1" s="1"/>
  <c r="M33" i="1"/>
  <c r="N33" i="1" s="1"/>
  <c r="M32" i="1"/>
  <c r="N32" i="1" s="1"/>
  <c r="M31" i="1"/>
  <c r="N31" i="1" s="1"/>
  <c r="M30" i="1"/>
  <c r="N30" i="1" s="1"/>
  <c r="M29" i="1"/>
  <c r="N29" i="1" s="1"/>
  <c r="M3" i="1" l="1"/>
  <c r="N3" i="1" s="1"/>
  <c r="M4" i="1"/>
  <c r="N4" i="1" s="1"/>
  <c r="M5" i="1"/>
  <c r="N5" i="1" s="1"/>
  <c r="M6" i="1"/>
  <c r="N6" i="1" s="1"/>
  <c r="M7" i="1"/>
  <c r="N7" i="1" s="1"/>
  <c r="M8" i="1"/>
  <c r="N8" i="1" s="1"/>
  <c r="M9" i="1"/>
  <c r="N9" i="1" s="1"/>
  <c r="M11" i="1"/>
  <c r="N11" i="1" s="1"/>
  <c r="M12" i="1"/>
  <c r="N12" i="1" s="1"/>
  <c r="M13" i="1"/>
  <c r="N13" i="1" s="1"/>
  <c r="M14" i="1"/>
  <c r="N14" i="1" s="1"/>
  <c r="M15" i="1"/>
  <c r="N15" i="1" s="1"/>
  <c r="M16" i="1"/>
  <c r="N16" i="1" s="1"/>
  <c r="M17" i="1"/>
  <c r="N17" i="1" s="1"/>
  <c r="M18" i="1"/>
  <c r="N18" i="1" s="1"/>
  <c r="M19" i="1"/>
  <c r="N19" i="1" s="1"/>
  <c r="M20" i="1"/>
  <c r="N20" i="1" s="1"/>
  <c r="M21" i="1"/>
  <c r="N21" i="1" s="1"/>
  <c r="M22" i="1"/>
  <c r="N22" i="1" s="1"/>
  <c r="M23" i="1"/>
  <c r="N23" i="1" s="1"/>
  <c r="M24" i="1"/>
  <c r="N24" i="1" s="1"/>
  <c r="M25" i="1"/>
  <c r="N25" i="1" s="1"/>
  <c r="M26" i="1"/>
  <c r="N26" i="1" s="1"/>
  <c r="M27" i="1"/>
  <c r="N27" i="1" s="1"/>
  <c r="XEX3" i="2" l="1"/>
</calcChain>
</file>

<file path=xl/sharedStrings.xml><?xml version="1.0" encoding="utf-8"?>
<sst xmlns="http://schemas.openxmlformats.org/spreadsheetml/2006/main" count="343" uniqueCount="261">
  <si>
    <t>Izglītības iestādes nosaukums</t>
  </si>
  <si>
    <t>Adrese</t>
  </si>
  <si>
    <t>Attālums līdz PLS infrastruktūrai, km</t>
  </si>
  <si>
    <t>Izglītojamo skaits, 2012</t>
  </si>
  <si>
    <t>Izglītojamo skaits, 2019</t>
  </si>
  <si>
    <t xml:space="preserve">0.00 </t>
  </si>
  <si>
    <t>Kurmenes iela 87, Rugāji, Rugāju pag., Rugāju nov., Latvija, LV-4570</t>
  </si>
  <si>
    <t>Gaismas iela 2, Vecpiebalga, Vecpiebalgas pag., Vecpiebalgas nov., Latvija, LV-4122</t>
  </si>
  <si>
    <t xml:space="preserve">0.10 </t>
  </si>
  <si>
    <t xml:space="preserve"> Ērgļu vidusskola</t>
  </si>
  <si>
    <t>Oškalna iela 6, Ērgļi, Ērgļu pag., Ērgļu nov., Latvija, LV-4840</t>
  </si>
  <si>
    <t xml:space="preserve"> Jaunpils vidusskola</t>
  </si>
  <si>
    <t>Jaunpils vidusskola, Jaunpils, Jaunpils pag., Jaunpils nov., Latvija, LV-3145</t>
  </si>
  <si>
    <t xml:space="preserve">0.60 </t>
  </si>
  <si>
    <t xml:space="preserve"> Ugāles vidusskola</t>
  </si>
  <si>
    <t>Skolas iela 5A, Ugāle, Ugāles pag., Ventspils nov., Latvija, LV-3615</t>
  </si>
  <si>
    <t xml:space="preserve">0.80 </t>
  </si>
  <si>
    <t xml:space="preserve"> Neretas Jāņa Jaunsudrabiņa vidusskola</t>
  </si>
  <si>
    <t>Dzirnavu iela 4, Nereta, Neretas pag., Neretas nov., Latvija, LV-5118</t>
  </si>
  <si>
    <t>Pasta iela 26, Ape, Apes nov., Latvija, LV-4337</t>
  </si>
  <si>
    <t xml:space="preserve">1.00 </t>
  </si>
  <si>
    <t>Daugavpils novads, Višķu pagasts</t>
  </si>
  <si>
    <t xml:space="preserve">Špoģu vidusskola </t>
  </si>
  <si>
    <t xml:space="preserve">Raunas vidusskola </t>
  </si>
  <si>
    <t>Aglonas vidusskola</t>
  </si>
  <si>
    <t>Rekavas vidusskola</t>
  </si>
  <si>
    <t>Augstkalnes vidusskola</t>
  </si>
  <si>
    <t>Murjāņu sporta ģimnāzija</t>
  </si>
  <si>
    <t>Sējas pamatskola</t>
  </si>
  <si>
    <t>Ķekavas novads, Daugmales pagasts, Daugmale</t>
  </si>
  <si>
    <t>Daugmales pamatskola</t>
  </si>
  <si>
    <t>Daugavpils novads, Demenes pagasts, Demene</t>
  </si>
  <si>
    <t>Ābeļu pamatskola</t>
  </si>
  <si>
    <t>Smiltenes novads, Palsmanes pagasts, Palsmane</t>
  </si>
  <si>
    <t>Palsmanes pamatskola</t>
  </si>
  <si>
    <t>Babītes vidusskola</t>
  </si>
  <si>
    <t>Dundagas novads, Dundagas pagasts, Dundaga</t>
  </si>
  <si>
    <t>Dundagas vidusskola</t>
  </si>
  <si>
    <t>Mazsalacas vidusskola</t>
  </si>
  <si>
    <t>Vārkavas vidusskola</t>
  </si>
  <si>
    <t>Zasas vidusskola</t>
  </si>
  <si>
    <t>Kalnciema pagasta vidusskola</t>
  </si>
  <si>
    <t>LIELUPES IELA 21, KALNCIEMS, KALNCIEMA PAGASTS, JELGAVAS NOVADS, LV-3016</t>
  </si>
  <si>
    <t>Jēkabpils novads, Zasas pagasts, Zasa</t>
  </si>
  <si>
    <t>TALSU IELA 18, DUNDAGA, DUNDAGAS PAGASTS, DUNDAGAS NOVADS, LV-3270</t>
  </si>
  <si>
    <t>ŠOSEJAS IELA 3, ŠPOĢI, VIŠĶU PAGASTS, DAUGAVPILS NOVADS, LV-5481</t>
  </si>
  <si>
    <t>Parka 30, MAZSALACAS PAGASTS, MAZSALACAS NOVADS, LV-4215</t>
  </si>
  <si>
    <t>Klintslejas 4, MURJĀŅI, SĒJAS NOVADS, LV-2142</t>
  </si>
  <si>
    <t>SKOLAS IELA 1, RAUNA, RAUNAS PAGASTS, RAUNAS NOVADS, LV-4131</t>
  </si>
  <si>
    <t>Raunas novads, Raunas pagasts, Rauna</t>
  </si>
  <si>
    <t>DAUGAVPILS IELA 6, AGLONA, AGLONAS PAGASTS, AGLONAS NOVADS, LV-5304</t>
  </si>
  <si>
    <t>SKOLAS IELA 1, REKOVA, ŠĶILBĒNU PAGASTS, VIĻAKAS NOVADS, LV-4587</t>
  </si>
  <si>
    <t>Zasas vidusskola, ZASA, ZASAS PAGASTS, JĒKABPILS NOVADS, LV-5239</t>
  </si>
  <si>
    <t>Ezerpils, AUGSTKALNE, AUGSTKALNES PAGASTS, TĒRVETES NOVADS, LV-3709</t>
  </si>
  <si>
    <t>Skola, DAUGMALES PAGASTS, ĶEKAVAS NOVADS, LV-2124</t>
  </si>
  <si>
    <t>Zemgale-16, ZEMGALE, DEMENES PAGASTS, DAUGAVPILS NOVADS, LV-5442</t>
  </si>
  <si>
    <t>Pamatskola, PALSMANE, PALSMANES PAGASTS, SMILTENES NOVADS, LV-4724</t>
  </si>
  <si>
    <t>SKOLAS IELA 4, VECVĀRKAVA, UPMALAS PAGASTS, VĀRKAVAS NOVADS, LV-5335</t>
  </si>
  <si>
    <t>Jaunpils novads, Jaunpils pagasts, Jaunpils</t>
  </si>
  <si>
    <t>Ērgļu novads, Ērgļu pagasts, Ērgļi</t>
  </si>
  <si>
    <t>Ventspils novads, Ugāles pagasts, Ugāle</t>
  </si>
  <si>
    <t>Sējas novads, Sējas novada ciemi, Murjāņi</t>
  </si>
  <si>
    <t>Vecpiebalgas novads,  Vecpiebalgas pagasts, Vecpiebalga</t>
  </si>
  <si>
    <t>Aglonas novads, Aglonas pagasts, Aglona</t>
  </si>
  <si>
    <t>Neretas novads, Neretas pagasts, Nereta</t>
  </si>
  <si>
    <t>Rugāju novads, Rugāju pagasts, Rugāji</t>
  </si>
  <si>
    <t>Viļakas novads, Šķilbēnu pagasts, Rekova (Šķilbēni)</t>
  </si>
  <si>
    <t>Apes novads, Apes, pilsēta Ape</t>
  </si>
  <si>
    <t>Tērvetes novads, Augstkalnes pagasts, Augstkalne</t>
  </si>
  <si>
    <t>Jelgavas novads, Kalnciema pagasts, Kalnciems</t>
  </si>
  <si>
    <t>Vārkavas novads, Upmalas pagasts, Vecvārkava (Upmala)</t>
  </si>
  <si>
    <t>Lat</t>
  </si>
  <si>
    <t>Lon</t>
  </si>
  <si>
    <t>Jūrmalas iela 17, Piņķi, Babītes pag., Babītes nov., Latvija, LV-2107</t>
  </si>
  <si>
    <t>Talsu iela 18, Dundaga, Dundagas pag., Dundagas nov., Latvija, LV-3270</t>
  </si>
  <si>
    <t>Šosejas iela 3, Špoģi, Višķu pag., Daugavpils nov., Latvija, LV-5481</t>
  </si>
  <si>
    <t>Parka 30, Mazsalacas pag., Mazsalacas nov., Latvija, LV-4215</t>
  </si>
  <si>
    <t> 57.863909</t>
  </si>
  <si>
    <t>Klintslejas 4, Murjāņi, Sējas nov., Latvija, LV-2142</t>
  </si>
  <si>
    <t>Skolas iela 1, Rauna, Raunas pag., Raunas nov., Latvija, LV-4131</t>
  </si>
  <si>
    <t>Daugavpils iela 8, Aglona, Aglonas pag., Aglonas nov., Latvija, LV-5304</t>
  </si>
  <si>
    <t>Skolas iela 1A, Rekova, Šķilbēnu pag., Viļakas nov., Latvija, LV-4587</t>
  </si>
  <si>
    <t> 27.618942</t>
  </si>
  <si>
    <t>Zasas vidusskola, Zasa, Zasas pag., Jēkabpils nov., Latvija, LV-5239</t>
  </si>
  <si>
    <t>Pamatskola, Palsmane, Palsmanes pag., Smiltenes nov., Latvija, LV-4724</t>
  </si>
  <si>
    <t>Ābeļu pamatskola, Ābeļi, Ābeļu pag., Jēkabpils nov., Latvija, LV-5212</t>
  </si>
  <si>
    <t>Skola, Daugmales pag., Ķekavas nov., Latvija, LV-2124</t>
  </si>
  <si>
    <t>Ezerpils, Augstkalne, Augstkalnes pag., Tērvetes nov., Latvija, LV-3709</t>
  </si>
  <si>
    <t>Lielupes iela 21, Kalnciems, Kalnciema pag., Jelgavas nov., Latvija, LV-3016</t>
  </si>
  <si>
    <t> 56.801184</t>
  </si>
  <si>
    <t>Sējas sporta centrs, Sējas nov., Latvija, LV-2142</t>
  </si>
  <si>
    <t>Skolas iela 4, Vecvārkava, Upmalas pag., Vārkavas nov., Latvija, LV-5335</t>
  </si>
  <si>
    <t>Zemgale 16, Zemgale, Demenes pag., Daugavpils nov., Latvija, LV-5442</t>
  </si>
  <si>
    <t> 26.464949</t>
  </si>
  <si>
    <t>Daugavpils novada Zemgales vidusskola</t>
  </si>
  <si>
    <t>Nepieciešama ievada būvniecība (km)</t>
  </si>
  <si>
    <r>
      <t xml:space="preserve">Babītes novads, Babītes pagasts, </t>
    </r>
    <r>
      <rPr>
        <sz val="11"/>
        <color rgb="FFFF0000"/>
        <rFont val="Times New Roman"/>
        <family val="1"/>
        <charset val="186"/>
      </rPr>
      <t>Skārduciems/ 
Lapsa</t>
    </r>
  </si>
  <si>
    <r>
      <t xml:space="preserve">JŪRMALAS IELA 17, </t>
    </r>
    <r>
      <rPr>
        <sz val="11"/>
        <color rgb="FFFF0000"/>
        <rFont val="Times New Roman"/>
        <family val="1"/>
        <charset val="186"/>
      </rPr>
      <t>PIŅĶI</t>
    </r>
    <r>
      <rPr>
        <sz val="11"/>
        <rFont val="Times New Roman"/>
        <family val="1"/>
        <charset val="186"/>
      </rPr>
      <t>, BABĪTES PAGASTS, BABĪTES NOVADS, LV-2107</t>
    </r>
  </si>
  <si>
    <r>
      <t xml:space="preserve">Mazsalacas novads, Mazsalacas pagasts, </t>
    </r>
    <r>
      <rPr>
        <sz val="11"/>
        <color rgb="FFFF0000"/>
        <rFont val="Times New Roman"/>
        <family val="1"/>
        <charset val="186"/>
      </rPr>
      <t>Priedāji</t>
    </r>
  </si>
  <si>
    <r>
      <t xml:space="preserve">Jēkabpils novads, Ābeļu pagasts, </t>
    </r>
    <r>
      <rPr>
        <sz val="11"/>
        <color rgb="FFFF0000"/>
        <rFont val="Times New Roman"/>
        <family val="1"/>
        <charset val="186"/>
      </rPr>
      <t>Brodi</t>
    </r>
  </si>
  <si>
    <r>
      <t xml:space="preserve">Ābeļu pamatskola, </t>
    </r>
    <r>
      <rPr>
        <sz val="11"/>
        <color rgb="FFFF0000"/>
        <rFont val="Times New Roman"/>
        <family val="1"/>
        <charset val="186"/>
      </rPr>
      <t>ĀBEĻI</t>
    </r>
    <r>
      <rPr>
        <sz val="11"/>
        <rFont val="Times New Roman"/>
        <family val="1"/>
        <charset val="186"/>
      </rPr>
      <t>, ĀBEĻU PAGASTS, JĒKABPILS NOVADS, LV-5212</t>
    </r>
  </si>
  <si>
    <r>
      <t xml:space="preserve">Sējas novads, </t>
    </r>
    <r>
      <rPr>
        <sz val="11"/>
        <color rgb="FFFF0000"/>
        <rFont val="Times New Roman"/>
        <family val="1"/>
        <charset val="186"/>
      </rPr>
      <t>Sējas novada ciemi</t>
    </r>
  </si>
  <si>
    <r>
      <t xml:space="preserve">Sējas pamatskola, </t>
    </r>
    <r>
      <rPr>
        <sz val="11"/>
        <color rgb="FFFF0000"/>
        <rFont val="Times New Roman"/>
        <family val="1"/>
        <charset val="186"/>
      </rPr>
      <t>LOJA</t>
    </r>
    <r>
      <rPr>
        <sz val="11"/>
        <rFont val="Times New Roman"/>
        <family val="1"/>
        <charset val="186"/>
      </rPr>
      <t>, SĒJAS NOVADS, LV-2142</t>
    </r>
  </si>
  <si>
    <t>Vidējās 1 km izmaksas, EUR</t>
  </si>
  <si>
    <t>Provizoriskās izmaksas (bez PVN), EUR</t>
  </si>
  <si>
    <t>Baltā teritorija</t>
  </si>
  <si>
    <t>Kocēnu novads, Kocēnu pagasts, Rubene</t>
  </si>
  <si>
    <t>Rubenes pamatskola</t>
  </si>
  <si>
    <t>VALMIERAS IELA 1, RUBENE, KOCĒNU PAGASTS, KOCĒNU NOVADS, LV-4227</t>
  </si>
  <si>
    <t>Ciblas novads, Ciblas pagasts, Cibla</t>
  </si>
  <si>
    <t>Ciblas vidusskola, CIBLA, CIBLAS PAGASTS, CIBLAS NOVADS, LV-5709</t>
  </si>
  <si>
    <t>Ciblas vidusskola</t>
  </si>
  <si>
    <t>Līvānu novads, Turku pagasts, Jaunsilavas</t>
  </si>
  <si>
    <t>Jaunsilavas pamatskola</t>
  </si>
  <si>
    <t>JAUNSILAVAS IELA 1, JAUNSILAVAS, TURKU PAGASTS, LĪVĀNU NOVADS, LV-5316</t>
  </si>
  <si>
    <t>Allažu pamatskola</t>
  </si>
  <si>
    <t>Siguldas novads, Allažu pagasts, Allaži</t>
  </si>
  <si>
    <t>SKOLAS IELA 5, ALLAŽI, ALLAŽU PAGASTS, SIGULDAS NOVADS, LV-2154</t>
  </si>
  <si>
    <t>Rudzātu vidusskola</t>
  </si>
  <si>
    <t>MIERA IELA 13, RUDZĀTI, RUDZĀTU PAGASTS, LĪVĀNU NOVADS, LV-5328</t>
  </si>
  <si>
    <t>Līvānu novads, Rudzātu pagasts, Rudzāti</t>
  </si>
  <si>
    <t>Pārgaujas novads, Stalbes pagasts, Stalbe</t>
  </si>
  <si>
    <t>Iktes, STALBE, STALBES PAGASTS, PĀRGAUJAS NOVADS, LV-4151</t>
  </si>
  <si>
    <t>Stalbes pamatskola</t>
  </si>
  <si>
    <t>Balvu pagasts, Bērzpils pagasts, Bērzpils</t>
  </si>
  <si>
    <t>Bērzpils vidusskola</t>
  </si>
  <si>
    <t>DĀRZA IELA 12, BĒRZPILS, BĒRZPILS PAGASTS, BALVU NOVADS, LV-4576</t>
  </si>
  <si>
    <t>Gulbenes novads, Tirzas pagasts, Tirza</t>
  </si>
  <si>
    <t>Tirzas pamatskola</t>
  </si>
  <si>
    <t>Tirzas pamatskola, TIRZA, TIRZAS PAGASTS, GULBENES NOVADS, LV-4424</t>
  </si>
  <si>
    <t>Vecpiebalgas vidusskola</t>
  </si>
  <si>
    <t>Rugāju novada vidusskola</t>
  </si>
  <si>
    <t>Dāvja Ozoliņa Apes vidusskola</t>
  </si>
  <si>
    <t>Valmieras iela 1, Rubene, Kocēnu pag., Kocēnu nov., Latvija, LV-4227</t>
  </si>
  <si>
    <t>Ciblas vidusskola, Cibla, Ciblas pag., Ciblas nov., Latvija, LV-5709</t>
  </si>
  <si>
    <t>Jaunsilavas iela 1, Jaunsilavas, Turku pag., Līvānu nov., Latvija, LV-5316</t>
  </si>
  <si>
    <t>Skolas iela 5, Allaži, Allažu pag., Siguldas nov., Latvija, LV-2154</t>
  </si>
  <si>
    <t>Miera iela 13, Rudzāti, Rudzātu pag., Līvānu nov., Latvija, LV-5328</t>
  </si>
  <si>
    <t>Iktes, Stalbe, Stalbes pag., Pārgaujas nov., Latvija, LV-4151</t>
  </si>
  <si>
    <t>Dārza iela 12, Bērzpils, Bērzpils pag., Balvu nov., Latvija, LV-4576</t>
  </si>
  <si>
    <t>Tirzas pamatskola, Tirza, Tirzas pag., Gulbenes nov., Latvija, LV-4424</t>
  </si>
  <si>
    <t>Aknīstes novads, Aknīstes pilsēta, Aknīste</t>
  </si>
  <si>
    <t>Aknīstes vidusskola</t>
  </si>
  <si>
    <t>SKOLAS IELA 19, AKNĪSTE, AKNĪSTES NOVADS, LV-5208</t>
  </si>
  <si>
    <t>Skolas iela 19, Aknīste, Aknīstes nov., Latvija, LV-5208</t>
  </si>
  <si>
    <t>Vaboles vidusskola</t>
  </si>
  <si>
    <t>Umurgas pamatskola</t>
  </si>
  <si>
    <t>Taurupes pamatskola</t>
  </si>
  <si>
    <t>Mores pamatskola</t>
  </si>
  <si>
    <t>Griķu pamatskola</t>
  </si>
  <si>
    <t>Jersikas pamatskola</t>
  </si>
  <si>
    <t>Burtnieku Ausekļa pamatskola</t>
  </si>
  <si>
    <t>Saldus novada pašvaldības Zirņu pamatskola</t>
  </si>
  <si>
    <t>Straupes pamatskola</t>
  </si>
  <si>
    <t>Nītaures vidusskola</t>
  </si>
  <si>
    <t>Trikātas pamatskola</t>
  </si>
  <si>
    <t>Kandavas novada Zantes pamatskola</t>
  </si>
  <si>
    <t>Rožupes pamatskola</t>
  </si>
  <si>
    <t>Dzelzavas pamatskola</t>
  </si>
  <si>
    <t>Pāles pamatskola</t>
  </si>
  <si>
    <t>Rēznas pamatskola</t>
  </si>
  <si>
    <t>Z.A. Meierovica Kabiles pamatskola</t>
  </si>
  <si>
    <t>Bikstu pamatskola</t>
  </si>
  <si>
    <t>Saldus novada pašvaldības Lutriņu pamatskola</t>
  </si>
  <si>
    <t>Vecpiebalgas novada pamatskola</t>
  </si>
  <si>
    <t>Užavas pamatskola</t>
  </si>
  <si>
    <t>Indras pamatskola</t>
  </si>
  <si>
    <t>Brāļu Skrindu Atašienes vidusskola</t>
  </si>
  <si>
    <t>Feimaņu pamatskola</t>
  </si>
  <si>
    <t>Vidusskola, VABOLE, VABOLES PAGASTS, DAUGAVPILS NOVADS, LV-5477</t>
  </si>
  <si>
    <t>SKOLAS IELA 3, UMURGA, UMURGAS PAGASTS, LIMBAŽU NOVADS, LV-4004</t>
  </si>
  <si>
    <t>Taurupes vidusskola, TAURUPE, TAURUPES PAGASTS, OGRES NOVADS, LV-5064</t>
  </si>
  <si>
    <t>SIGULDAS IELA 15, MORE, MORES PAGASTS, SIGULDAS NOVADS, LV-2170</t>
  </si>
  <si>
    <t>VISBIJAS IELA 1, CERAUKSTE, CERAUKSTES PAGASTS, BAUSKAS NOVADS, LV-3908</t>
  </si>
  <si>
    <t>SKOLAS IELA 2, JERSIKA, JERSIKAS PAGASTS, LĪVĀNU NOVADS, LV-5315</t>
  </si>
  <si>
    <t>Burtnieku Ausekļa skola, BURTNIEKU PAGASTS, BURTNIEKU NOVADS, LV-4206</t>
  </si>
  <si>
    <t>Zirņu pamatskola, ZIRŅI, ZIRŅU PAGASTS, SALDUS NOVADS, LV-3853</t>
  </si>
  <si>
    <t>Mazstraupes pils, STRAUPE, STRAUPES PAGASTS, PĀRGAUJAS NOVADS, LV-4152</t>
  </si>
  <si>
    <t>Nītaures Skola, NĪTAURE, NĪTAURES PAGASTS, AMATAS NOVADS, LV-4112</t>
  </si>
  <si>
    <t>Gaismaskalns, TRIKĀTA, TRIKĀTAS PAGASTS, BEVERĪNAS NOVADS, LV-4731</t>
  </si>
  <si>
    <t>SKOLAS IELA 14, ZANTE, ZANTES PAGASTS, KANDAVAS NOVADS, LV-3134</t>
  </si>
  <si>
    <t>SKOLAS IELA 2, ROŽUPE, ROŽUPES PAGASTS, LĪVĀNU NOVADS, LV-5327</t>
  </si>
  <si>
    <t>Dzelzavas pils, DZELZAVA, DZELZAVAS PAGASTS, MADONAS NOVADS, LV-4873</t>
  </si>
  <si>
    <t>SKOLOTĀJU IELA 4, PĀLE, PĀLES PAGASTS, LIMBAŽU NOVADS, LV-4052</t>
  </si>
  <si>
    <t>SKOLAS IELA 2, STOĻEROVA, STOĻEROVAS PAGASTS, RĒZEKNES NOVADS, LV-4642</t>
  </si>
  <si>
    <t>Kabiles vidusskola, KABILE, KABILES PAGASTS, KULDĪGAS NOVADS, LV-3314</t>
  </si>
  <si>
    <t>Alejas, BIKSTU PAGASTS, DOBELES NOVADS, LV-3713</t>
  </si>
  <si>
    <t>SKOLAS IELA 1, LUTRIŅI, LUTRIŅU PAGASTS, SALDUS NOVADS, LV-3861</t>
  </si>
  <si>
    <t>Skola, DZĒRBENE, DZĒRBENES PAGASTS, VECPIEBALGAS NOVADS, LV-4118</t>
  </si>
  <si>
    <t>Kalves, UŽAVA, UŽAVAS PAGASTS, VENTSPILS NOVADS, LV-3627</t>
  </si>
  <si>
    <t>SKOLAS IELA 1, INDRA, INDRAS PAGASTS, KRĀSLAVAS NOVADS, LV-5664</t>
  </si>
  <si>
    <t>Marinzeja, ATAŠIENES PAGASTS, KRUSTPILS NOVADS, LV-5211</t>
  </si>
  <si>
    <t>Feimaņu skola, FEIMAŅI, FEIMAŅU PAGASTS, RĒZEKNES NOVADS, LV-4623</t>
  </si>
  <si>
    <t>Daugavpils novads, Vaboles pagasts, Vabole</t>
  </si>
  <si>
    <r>
      <t xml:space="preserve">Pārgaujas novads Straupes pagasts </t>
    </r>
    <r>
      <rPr>
        <sz val="11"/>
        <color rgb="FFFF0000"/>
        <rFont val="Times New Roman"/>
        <family val="1"/>
      </rPr>
      <t>Plācis/Straupe</t>
    </r>
  </si>
  <si>
    <t>Limbažu novads, Umurgas pagasts, Umurga</t>
  </si>
  <si>
    <t>Ogres novads, Taurupes pagasts, Taurupe</t>
  </si>
  <si>
    <t>Siguldas novads, Mores pagasts, More</t>
  </si>
  <si>
    <t>Bauskas novads, Ceraukstes pagasts, Ceraukste</t>
  </si>
  <si>
    <r>
      <t xml:space="preserve">Līvānu novads, Jersikas pagasts, </t>
    </r>
    <r>
      <rPr>
        <sz val="11"/>
        <color rgb="FFFF0000"/>
        <rFont val="Times New Roman"/>
        <family val="1"/>
      </rPr>
      <t>Upenieki/Jersika</t>
    </r>
  </si>
  <si>
    <t>Burtnieku novads, Burtnieku pagasts, Burtnieki</t>
  </si>
  <si>
    <t xml:space="preserve">Saldus novads, Zirņu pagasts, 
(izņemot apdzīvoto vietu Būtari), Zirņi
</t>
  </si>
  <si>
    <t>Amatas novads, Nītaures pagasts, Nītaure</t>
  </si>
  <si>
    <t>Beverīnas novads, Trikātas pagasts, Trikāta</t>
  </si>
  <si>
    <t>Kandavas novads, Zantes pagasts, Zante</t>
  </si>
  <si>
    <t>Līvānu novads, Rožupes pagasts, Rožupe</t>
  </si>
  <si>
    <t>Madonas novads, Dzelzavas pagasts, Dzelzava</t>
  </si>
  <si>
    <t>Limbažu novads, Pāles pagasts, Pāle</t>
  </si>
  <si>
    <t>Rēzeknes novads, Stoļerovas pagasts, Stoļerova</t>
  </si>
  <si>
    <t>Kuldīgas novads, Kabiles pagasts, Kabile</t>
  </si>
  <si>
    <t>Dobeles novads, Bikstu pagasts, Biksti</t>
  </si>
  <si>
    <t>Saldus novads, Lutriņu pagasts, Lutriņi</t>
  </si>
  <si>
    <t>Vecpiebalgas novads,  Dzērbenes pagasts, Dzērbene</t>
  </si>
  <si>
    <t>Ventspils novads, Užavas pagasts, Užava</t>
  </si>
  <si>
    <t>Krāslavas novads, Indras pagasts, Indra</t>
  </si>
  <si>
    <t>Krustpils novads, Atašienes pagasts, Atašiena</t>
  </si>
  <si>
    <t>Rēzeknes novads, Feimaņu pagasts, Feimaņi</t>
  </si>
  <si>
    <t>Vidusskola, Vabole, Vaboles pag., Daugavpils</t>
  </si>
  <si>
    <t>Skolas iela 3, Umurga, Umurgas pag., Limbažu nov., Latvija, LV-4004</t>
  </si>
  <si>
    <t>Taurupes vidusskola, Taurupe, Taurupes pag., Ogres nov., Latvija, LV-5064</t>
  </si>
  <si>
    <t>Siguldas iela 15, More, Mores pag., Siguldas nov., Latvija, LV-2170</t>
  </si>
  <si>
    <t>Visbijas iela 1, Ceraukste, Ceraukstes pag., Bauskas nov., Latvija, LV-3908</t>
  </si>
  <si>
    <t>Skolas iela 2, Jersika, Jersikas pag., Līvānu nov., Latvija, LV-5315</t>
  </si>
  <si>
    <t>Burtnieku Ausekļa skola, Burtnieku pag., Burtnieku nov., Latvija, LV-4206</t>
  </si>
  <si>
    <t>Zirņu pamatskola, Zirņi, Zirņu pag., Saldus nov., Latvija, LV-3853</t>
  </si>
  <si>
    <t>Mazstraupes pils, Straupe, Straupes pag., Pārgaujas nov., Latvija, LV-4152</t>
  </si>
  <si>
    <t>Nītaures Skola, Nītaure, Nītaures pag., Amatas nov., Latvija, LV-4112</t>
  </si>
  <si>
    <t>Gaismaskalns, Trikāta, Trikātas pag., Beverīnas nov., Latvija, LV-4731</t>
  </si>
  <si>
    <t>Skolas iela 14, Zante, Zantes pag., Kandavas nov., Latvija, LV-3134</t>
  </si>
  <si>
    <t>Skolas iela 2, Rožupe, Rožupes pag., Līvānu nov., Latvija, LV-5327</t>
  </si>
  <si>
    <t>Dzelzavas pils, Dzelzava, Dzelzavas pag., Madonas nov., Latvija, LV-4873</t>
  </si>
  <si>
    <t>Skolotāju iela 4, Pāle, Pāles pag., Limbažu nov., Latvija, LV-4052</t>
  </si>
  <si>
    <t>Skolas iela 2A, Stoļerova, Stoļerovas pag., Rēzeknes nov., Latvija, LV-4642</t>
  </si>
  <si>
    <t>Kabiles vidusskola, Kabile, Kabiles pag., Kuldīgas nov., Latvija, LV-3314</t>
  </si>
  <si>
    <t>Alejas, Bikstu pag., Dobeles nov., Latvija, LV-3713</t>
  </si>
  <si>
    <t>Skolas iela 1, Lutriņi, Lutriņu pag., Saldus nov., Latvija, LV-3861</t>
  </si>
  <si>
    <t>Skola, Dzērbene, Dzērbenes pag., Vecpiebalgas nov., Latvija, LV-4118</t>
  </si>
  <si>
    <t>Auseklītis, Užava, Užavas pag., Ventspils nov., Latvija, LV-3627</t>
  </si>
  <si>
    <t>Skolas iela 1, Indra, Indras pag., Krāslavas nov., Latvija, LV-5664</t>
  </si>
  <si>
    <t>Ezerzeme, Atašienes pag., Krustpils nov., Latvija, LV-5211</t>
  </si>
  <si>
    <t>Feimaņu skola, Feimaņi, Feimaņu pag., Rēzeknes nov., Latvija, LV-4623</t>
  </si>
  <si>
    <t>Provizoriskās izmaksas (ar PVN), EUR</t>
  </si>
  <si>
    <t xml:space="preserve">Potenciālie optiskā tīkla ierīkošanas punkti izglītības iestādes, par kuru ierīkošanu novada dome ir iesniegusi apliecinājumu par izglītības iestādes pastāvēšanu un  finansējuma nodrošināšanu pieslēguma pakalpojuma saņemšanai vai sniegusi priekšlikumus par optiskā tīkla punkta ierīkošanas lietderību. </t>
  </si>
  <si>
    <t>Mazsalacas novads, Mazsalacas pagasts, Priedāji</t>
  </si>
  <si>
    <t>Pārgaujas novads Straupes pagasts Plācis/Straupe</t>
  </si>
  <si>
    <t>Sējas novads, Sējas novada ciemi</t>
  </si>
  <si>
    <t>"Skola", Daugmales pag., Ķekavas nov., Latvija, LV-2124</t>
  </si>
  <si>
    <t>Papildu priekšlikumi no pašvaldībām, kas izrādījušas interesi un atrodas baltajā teritorijā</t>
  </si>
  <si>
    <t>Jaunannas Mūzikas un mākslas pamatskola</t>
  </si>
  <si>
    <t>Pededzes pamatskola</t>
  </si>
  <si>
    <t>Pirmsskolas izglītības iestāde</t>
  </si>
  <si>
    <t xml:space="preserve">“Pūcītes”, Ramatas pagasts, Mazsalacas novads, LV-4216 </t>
  </si>
  <si>
    <t>Centra iela 5, Jaunanna, Jaunannas pagasts, Alūksnes novads, LV-4340</t>
  </si>
  <si>
    <t>"Rūķi", Pededze, Pededzes pagasts, Alūksnes novads,  LV-4352</t>
  </si>
  <si>
    <t>N.p.k.</t>
  </si>
  <si>
    <t>KOPĀ</t>
  </si>
  <si>
    <t>Līvānu novads, Jersikas pagasts, Upenieki/Jersika</t>
  </si>
  <si>
    <t> 27,618942</t>
  </si>
  <si>
    <t>Alūksnes novads, Jaunannas pagasts, Jaunanna</t>
  </si>
  <si>
    <t>Alūksnes novads, Pededzes pagasts, Pededze</t>
  </si>
  <si>
    <t>Mazsalacas novads, Ramatas pagasts, Ramata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</si>
</sst>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quot;.&quot;"/>
  </numFmts>
  <fonts count="8"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1"/>
      <name val="Times New Roman"/>
      <family val="1"/>
      <charset val="186"/>
    </font>
    <font>
      <sz val="11"/>
      <color rgb="FFFF0000"/>
      <name val="Times New Roman"/>
      <family val="1"/>
      <charset val="186"/>
    </font>
    <font>
      <sz val="11"/>
      <color rgb="FFFF0000"/>
      <name val="Times New Roman"/>
      <family val="1"/>
    </font>
    <font>
      <sz val="11"/>
      <name val="Times New Roman"/>
      <family val="1"/>
    </font>
    <font>
      <b/>
      <sz val="1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3" fillId="0" borderId="1" xfId="0" applyFont="1" applyFill="1" applyBorder="1" applyAlignment="1">
      <alignment horizontal="right" vertical="center" wrapText="1"/>
    </xf>
    <xf numFmtId="0" fontId="3" fillId="0" borderId="5" xfId="0" applyFont="1" applyFill="1" applyBorder="1" applyAlignment="1">
      <alignment vertical="center" wrapText="1"/>
    </xf>
    <xf numFmtId="0" fontId="3" fillId="0" borderId="1" xfId="0" applyFont="1" applyFill="1" applyBorder="1" applyAlignment="1">
      <alignment vertical="center" wrapText="1"/>
    </xf>
    <xf numFmtId="0" fontId="1" fillId="0" borderId="0" xfId="0" applyFont="1" applyFill="1" applyAlignment="1">
      <alignment vertical="center"/>
    </xf>
    <xf numFmtId="0" fontId="1" fillId="0" borderId="0" xfId="0" applyFont="1" applyFill="1" applyAlignment="1">
      <alignment horizontal="center" vertical="center"/>
    </xf>
    <xf numFmtId="4" fontId="1" fillId="0" borderId="1" xfId="0" applyNumberFormat="1" applyFont="1" applyFill="1" applyBorder="1" applyAlignment="1">
      <alignment vertical="center"/>
    </xf>
    <xf numFmtId="4" fontId="1" fillId="0" borderId="6" xfId="0" applyNumberFormat="1" applyFont="1" applyFill="1" applyBorder="1" applyAlignment="1">
      <alignment vertical="center" wrapText="1"/>
    </xf>
    <xf numFmtId="0" fontId="1" fillId="0" borderId="0" xfId="0" applyFont="1" applyFill="1" applyAlignment="1">
      <alignment vertical="center" wrapText="1"/>
    </xf>
    <xf numFmtId="164" fontId="3" fillId="0" borderId="1" xfId="0" applyNumberFormat="1" applyFont="1" applyFill="1" applyBorder="1" applyAlignment="1">
      <alignment horizontal="right" vertical="center" wrapText="1"/>
    </xf>
    <xf numFmtId="4" fontId="1" fillId="0" borderId="1" xfId="0" applyNumberFormat="1" applyFont="1" applyFill="1" applyBorder="1" applyAlignment="1">
      <alignment vertical="center" wrapText="1"/>
    </xf>
    <xf numFmtId="4" fontId="1" fillId="0" borderId="8" xfId="0" applyNumberFormat="1" applyFont="1" applyFill="1" applyBorder="1" applyAlignment="1">
      <alignment vertical="center" wrapText="1"/>
    </xf>
    <xf numFmtId="2" fontId="3" fillId="0" borderId="1" xfId="0" applyNumberFormat="1" applyFont="1" applyFill="1" applyBorder="1" applyAlignment="1">
      <alignment horizontal="right" vertical="center" wrapText="1"/>
    </xf>
    <xf numFmtId="2" fontId="3" fillId="0" borderId="8" xfId="0" applyNumberFormat="1" applyFont="1" applyFill="1" applyBorder="1" applyAlignment="1">
      <alignment horizontal="right"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3" xfId="0" applyFont="1" applyFill="1" applyBorder="1" applyAlignment="1">
      <alignment horizontal="right" vertical="center" wrapText="1"/>
    </xf>
    <xf numFmtId="2" fontId="3" fillId="0" borderId="3" xfId="0" applyNumberFormat="1" applyFont="1" applyFill="1" applyBorder="1" applyAlignment="1">
      <alignment horizontal="right" vertical="center" wrapText="1"/>
    </xf>
    <xf numFmtId="4" fontId="1" fillId="0" borderId="3" xfId="0" applyNumberFormat="1" applyFont="1" applyFill="1" applyBorder="1" applyAlignment="1">
      <alignment vertical="center"/>
    </xf>
    <xf numFmtId="4" fontId="1" fillId="0" borderId="4" xfId="0" applyNumberFormat="1" applyFont="1" applyFill="1" applyBorder="1" applyAlignment="1">
      <alignment vertical="center" wrapText="1"/>
    </xf>
    <xf numFmtId="4" fontId="1" fillId="0" borderId="3" xfId="0" applyNumberFormat="1" applyFont="1" applyFill="1" applyBorder="1" applyAlignment="1">
      <alignment vertical="center" wrapText="1"/>
    </xf>
    <xf numFmtId="0" fontId="1" fillId="0" borderId="5" xfId="0" applyFont="1" applyFill="1" applyBorder="1" applyAlignment="1">
      <alignment vertical="center" wrapText="1"/>
    </xf>
    <xf numFmtId="0" fontId="1" fillId="0" borderId="1" xfId="0" applyFont="1" applyFill="1" applyBorder="1" applyAlignment="1">
      <alignment vertical="center" wrapText="1"/>
    </xf>
    <xf numFmtId="0" fontId="1" fillId="0" borderId="7" xfId="0" applyFont="1" applyFill="1" applyBorder="1" applyAlignment="1">
      <alignment vertical="center" wrapText="1"/>
    </xf>
    <xf numFmtId="0" fontId="1" fillId="0" borderId="8" xfId="0" applyFont="1" applyFill="1" applyBorder="1" applyAlignment="1">
      <alignment vertical="center" wrapText="1"/>
    </xf>
    <xf numFmtId="4" fontId="1" fillId="0" borderId="14" xfId="0" applyNumberFormat="1" applyFont="1" applyFill="1" applyBorder="1" applyAlignment="1">
      <alignment vertical="center" wrapText="1"/>
    </xf>
    <xf numFmtId="0" fontId="3" fillId="0" borderId="15" xfId="0" applyFont="1" applyFill="1" applyBorder="1" applyAlignment="1">
      <alignment vertical="center" wrapText="1"/>
    </xf>
    <xf numFmtId="0" fontId="3" fillId="0" borderId="14" xfId="0" applyFont="1" applyFill="1" applyBorder="1" applyAlignment="1">
      <alignment vertical="center" wrapText="1"/>
    </xf>
    <xf numFmtId="0" fontId="3" fillId="0" borderId="14" xfId="0" applyFont="1" applyFill="1" applyBorder="1" applyAlignment="1">
      <alignment horizontal="right" vertical="center" wrapText="1"/>
    </xf>
    <xf numFmtId="2" fontId="3" fillId="0" borderId="14" xfId="0" applyNumberFormat="1" applyFont="1" applyFill="1" applyBorder="1" applyAlignment="1">
      <alignment horizontal="right" vertical="center" wrapText="1"/>
    </xf>
    <xf numFmtId="4" fontId="1" fillId="0" borderId="16" xfId="0" applyNumberFormat="1" applyFont="1" applyFill="1" applyBorder="1" applyAlignment="1">
      <alignment vertical="center" wrapText="1"/>
    </xf>
    <xf numFmtId="4" fontId="1" fillId="0" borderId="0" xfId="0" applyNumberFormat="1" applyFont="1" applyFill="1" applyAlignment="1">
      <alignment vertical="center"/>
    </xf>
    <xf numFmtId="4" fontId="1" fillId="3" borderId="6" xfId="0" applyNumberFormat="1" applyFont="1" applyFill="1" applyBorder="1" applyAlignment="1">
      <alignment vertical="center" wrapText="1"/>
    </xf>
    <xf numFmtId="4" fontId="1" fillId="3" borderId="4" xfId="0" applyNumberFormat="1" applyFont="1" applyFill="1" applyBorder="1" applyAlignment="1">
      <alignment vertical="center" wrapText="1"/>
    </xf>
    <xf numFmtId="4" fontId="1" fillId="3" borderId="9" xfId="0" applyNumberFormat="1" applyFont="1" applyFill="1" applyBorder="1" applyAlignment="1">
      <alignment vertical="center" wrapText="1"/>
    </xf>
    <xf numFmtId="0" fontId="2" fillId="0" borderId="0" xfId="0" applyFont="1" applyFill="1" applyAlignment="1">
      <alignment horizontal="center" vertical="center"/>
    </xf>
    <xf numFmtId="0" fontId="3" fillId="0"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Fill="1" applyBorder="1" applyAlignment="1">
      <alignment vertical="center"/>
    </xf>
    <xf numFmtId="165" fontId="1" fillId="0" borderId="0" xfId="0" applyNumberFormat="1" applyFont="1" applyFill="1" applyAlignment="1">
      <alignment vertical="center"/>
    </xf>
    <xf numFmtId="165"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2" fillId="0" borderId="1" xfId="0" applyFont="1" applyFill="1" applyBorder="1" applyAlignment="1">
      <alignment vertical="center"/>
    </xf>
    <xf numFmtId="2" fontId="7" fillId="4" borderId="1" xfId="0" applyNumberFormat="1" applyFont="1" applyFill="1" applyBorder="1" applyAlignment="1">
      <alignment horizontal="right" vertical="center" wrapText="1"/>
    </xf>
    <xf numFmtId="4" fontId="2" fillId="4" borderId="1" xfId="0" applyNumberFormat="1" applyFont="1" applyFill="1" applyBorder="1" applyAlignment="1">
      <alignment vertical="center" wrapText="1"/>
    </xf>
    <xf numFmtId="0" fontId="1" fillId="0" borderId="1" xfId="0" applyFont="1" applyFill="1" applyBorder="1" applyAlignment="1">
      <alignment horizontal="right" vertical="center"/>
    </xf>
    <xf numFmtId="0" fontId="2" fillId="0"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149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1"/>
  <sheetViews>
    <sheetView zoomScale="85" zoomScaleNormal="85" workbookViewId="0">
      <pane ySplit="2" topLeftCell="A3" activePane="bottomLeft" state="frozen"/>
      <selection pane="bottomLeft" activeCell="N3" sqref="N3"/>
    </sheetView>
  </sheetViews>
  <sheetFormatPr defaultColWidth="9.140625" defaultRowHeight="15" x14ac:dyDescent="0.25"/>
  <cols>
    <col min="1" max="1" width="5.140625" style="4" customWidth="1"/>
    <col min="2" max="2" width="19.7109375" style="4" customWidth="1"/>
    <col min="3" max="3" width="26.42578125" style="4" customWidth="1"/>
    <col min="4" max="4" width="25.140625" style="4" customWidth="1"/>
    <col min="5" max="5" width="12" style="4" customWidth="1"/>
    <col min="6" max="6" width="11.140625" style="4" customWidth="1"/>
    <col min="7" max="7" width="10.85546875" style="4" customWidth="1"/>
    <col min="8" max="8" width="16" style="4" customWidth="1"/>
    <col min="9" max="9" width="13.7109375" style="4" customWidth="1"/>
    <col min="10" max="10" width="43.7109375" style="4" customWidth="1"/>
    <col min="11" max="11" width="13.7109375" style="4" customWidth="1"/>
    <col min="12" max="12" width="14.85546875" style="4" hidden="1" customWidth="1"/>
    <col min="13" max="13" width="16.42578125" style="4" bestFit="1" customWidth="1"/>
    <col min="14" max="14" width="20.7109375" style="4" customWidth="1"/>
    <col min="15" max="16384" width="9.140625" style="4"/>
  </cols>
  <sheetData>
    <row r="1" spans="1:14" ht="15.75" thickBot="1" x14ac:dyDescent="0.3"/>
    <row r="2" spans="1:14" s="5" customFormat="1" ht="57.75" thickBot="1" x14ac:dyDescent="0.3">
      <c r="B2" s="14" t="s">
        <v>105</v>
      </c>
      <c r="C2" s="15" t="s">
        <v>0</v>
      </c>
      <c r="D2" s="15" t="s">
        <v>1</v>
      </c>
      <c r="E2" s="15" t="s">
        <v>2</v>
      </c>
      <c r="F2" s="15" t="s">
        <v>3</v>
      </c>
      <c r="G2" s="15" t="s">
        <v>4</v>
      </c>
      <c r="H2" s="15" t="s">
        <v>71</v>
      </c>
      <c r="I2" s="15" t="s">
        <v>72</v>
      </c>
      <c r="J2" s="15" t="s">
        <v>1</v>
      </c>
      <c r="K2" s="16" t="s">
        <v>95</v>
      </c>
      <c r="L2" s="15" t="s">
        <v>103</v>
      </c>
      <c r="M2" s="17" t="s">
        <v>104</v>
      </c>
      <c r="N2" s="17" t="s">
        <v>241</v>
      </c>
    </row>
    <row r="3" spans="1:14" ht="60.75" thickBot="1" x14ac:dyDescent="0.3">
      <c r="A3" s="4">
        <v>1</v>
      </c>
      <c r="B3" s="18" t="s">
        <v>96</v>
      </c>
      <c r="C3" s="19" t="s">
        <v>35</v>
      </c>
      <c r="D3" s="19" t="s">
        <v>97</v>
      </c>
      <c r="E3" s="20"/>
      <c r="F3" s="20">
        <v>681</v>
      </c>
      <c r="G3" s="20">
        <v>1053</v>
      </c>
      <c r="H3" s="20">
        <v>56.942656999999997</v>
      </c>
      <c r="I3" s="20">
        <v>23.912344000000001</v>
      </c>
      <c r="J3" s="20" t="s">
        <v>73</v>
      </c>
      <c r="K3" s="21">
        <v>3.19</v>
      </c>
      <c r="L3" s="22">
        <v>40000</v>
      </c>
      <c r="M3" s="23">
        <f t="shared" ref="M3:M26" si="0">L3*K3</f>
        <v>127600</v>
      </c>
      <c r="N3" s="23">
        <f>M3*100/79</f>
        <v>161518.98734177215</v>
      </c>
    </row>
    <row r="4" spans="1:14" ht="71.45" customHeight="1" thickBot="1" x14ac:dyDescent="0.3">
      <c r="A4" s="8">
        <v>2</v>
      </c>
      <c r="B4" s="2" t="s">
        <v>36</v>
      </c>
      <c r="C4" s="3" t="s">
        <v>37</v>
      </c>
      <c r="D4" s="3" t="s">
        <v>44</v>
      </c>
      <c r="E4" s="1"/>
      <c r="F4" s="1">
        <v>331</v>
      </c>
      <c r="G4" s="1">
        <v>310</v>
      </c>
      <c r="H4" s="1">
        <v>57.507224999999998</v>
      </c>
      <c r="I4" s="1">
        <v>22.348423</v>
      </c>
      <c r="J4" s="1" t="s">
        <v>74</v>
      </c>
      <c r="K4" s="12">
        <v>0</v>
      </c>
      <c r="L4" s="6">
        <v>50000</v>
      </c>
      <c r="M4" s="7">
        <f t="shared" si="0"/>
        <v>0</v>
      </c>
      <c r="N4" s="23">
        <f t="shared" ref="N4:N59" si="1">M4*100/79</f>
        <v>0</v>
      </c>
    </row>
    <row r="5" spans="1:14" ht="60.75" thickBot="1" x14ac:dyDescent="0.3">
      <c r="A5" s="4">
        <v>3</v>
      </c>
      <c r="B5" s="2" t="s">
        <v>21</v>
      </c>
      <c r="C5" s="3" t="s">
        <v>22</v>
      </c>
      <c r="D5" s="3" t="s">
        <v>45</v>
      </c>
      <c r="E5" s="1"/>
      <c r="F5" s="1">
        <v>323</v>
      </c>
      <c r="G5" s="1">
        <v>284</v>
      </c>
      <c r="H5" s="1">
        <v>56.074407000000001</v>
      </c>
      <c r="I5" s="1">
        <v>26.734885999999999</v>
      </c>
      <c r="J5" s="1" t="s">
        <v>75</v>
      </c>
      <c r="K5" s="12">
        <v>0.1</v>
      </c>
      <c r="L5" s="6">
        <v>50000</v>
      </c>
      <c r="M5" s="7">
        <f t="shared" si="0"/>
        <v>5000</v>
      </c>
      <c r="N5" s="23">
        <f t="shared" si="1"/>
        <v>6329.1139240506327</v>
      </c>
    </row>
    <row r="6" spans="1:14" ht="60.75" thickBot="1" x14ac:dyDescent="0.3">
      <c r="A6" s="8">
        <v>4</v>
      </c>
      <c r="B6" s="2" t="s">
        <v>98</v>
      </c>
      <c r="C6" s="3" t="s">
        <v>38</v>
      </c>
      <c r="D6" s="3" t="s">
        <v>46</v>
      </c>
      <c r="E6" s="1"/>
      <c r="F6" s="1">
        <v>292</v>
      </c>
      <c r="G6" s="1">
        <v>266</v>
      </c>
      <c r="H6" s="1" t="s">
        <v>77</v>
      </c>
      <c r="I6" s="1">
        <v>25.033207000000001</v>
      </c>
      <c r="J6" s="1" t="s">
        <v>76</v>
      </c>
      <c r="K6" s="12">
        <v>1.3</v>
      </c>
      <c r="L6" s="6">
        <v>50000</v>
      </c>
      <c r="M6" s="7">
        <f t="shared" si="0"/>
        <v>65000</v>
      </c>
      <c r="N6" s="23">
        <f t="shared" si="1"/>
        <v>82278.481012658231</v>
      </c>
    </row>
    <row r="7" spans="1:14" s="8" customFormat="1" ht="45.75" thickBot="1" x14ac:dyDescent="0.3">
      <c r="A7" s="4">
        <v>5</v>
      </c>
      <c r="B7" s="2" t="s">
        <v>58</v>
      </c>
      <c r="C7" s="3" t="s">
        <v>11</v>
      </c>
      <c r="D7" s="3" t="s">
        <v>12</v>
      </c>
      <c r="E7" s="1" t="s">
        <v>13</v>
      </c>
      <c r="F7" s="1">
        <v>261</v>
      </c>
      <c r="G7" s="1">
        <v>242</v>
      </c>
      <c r="H7" s="1">
        <v>56.731565000000003</v>
      </c>
      <c r="I7" s="1">
        <v>23.006916</v>
      </c>
      <c r="J7" s="1" t="s">
        <v>12</v>
      </c>
      <c r="K7" s="12">
        <v>0.6</v>
      </c>
      <c r="L7" s="6">
        <v>50000</v>
      </c>
      <c r="M7" s="7">
        <f t="shared" si="0"/>
        <v>30000</v>
      </c>
      <c r="N7" s="23">
        <f t="shared" si="1"/>
        <v>37974.6835443038</v>
      </c>
    </row>
    <row r="8" spans="1:14" s="8" customFormat="1" ht="45.75" thickBot="1" x14ac:dyDescent="0.3">
      <c r="A8" s="8">
        <v>6</v>
      </c>
      <c r="B8" s="2" t="s">
        <v>59</v>
      </c>
      <c r="C8" s="3" t="s">
        <v>9</v>
      </c>
      <c r="D8" s="3" t="s">
        <v>10</v>
      </c>
      <c r="E8" s="1" t="s">
        <v>8</v>
      </c>
      <c r="F8" s="1">
        <v>233</v>
      </c>
      <c r="G8" s="1">
        <v>230</v>
      </c>
      <c r="H8" s="1">
        <v>56.901995999999997</v>
      </c>
      <c r="I8" s="1">
        <v>25.645695</v>
      </c>
      <c r="J8" s="1" t="s">
        <v>10</v>
      </c>
      <c r="K8" s="12">
        <v>0.1</v>
      </c>
      <c r="L8" s="6">
        <v>50000</v>
      </c>
      <c r="M8" s="7">
        <f t="shared" si="0"/>
        <v>5000</v>
      </c>
      <c r="N8" s="23">
        <f t="shared" si="1"/>
        <v>6329.1139240506327</v>
      </c>
    </row>
    <row r="9" spans="1:14" s="8" customFormat="1" ht="45.75" thickBot="1" x14ac:dyDescent="0.3">
      <c r="A9" s="4">
        <v>7</v>
      </c>
      <c r="B9" s="2" t="s">
        <v>60</v>
      </c>
      <c r="C9" s="3" t="s">
        <v>14</v>
      </c>
      <c r="D9" s="3" t="s">
        <v>15</v>
      </c>
      <c r="E9" s="1" t="s">
        <v>13</v>
      </c>
      <c r="F9" s="1">
        <v>272</v>
      </c>
      <c r="G9" s="1">
        <v>211</v>
      </c>
      <c r="H9" s="1">
        <v>57.277442000000001</v>
      </c>
      <c r="I9" s="1">
        <v>22.014026999999999</v>
      </c>
      <c r="J9" s="1" t="s">
        <v>15</v>
      </c>
      <c r="K9" s="12">
        <v>0.55000000000000004</v>
      </c>
      <c r="L9" s="6">
        <v>50000</v>
      </c>
      <c r="M9" s="7">
        <f t="shared" si="0"/>
        <v>27500.000000000004</v>
      </c>
      <c r="N9" s="23">
        <f t="shared" si="1"/>
        <v>34810.126582278484</v>
      </c>
    </row>
    <row r="10" spans="1:14" s="8" customFormat="1" ht="45.75" thickBot="1" x14ac:dyDescent="0.3">
      <c r="A10" s="8">
        <v>8</v>
      </c>
      <c r="B10" s="2" t="s">
        <v>141</v>
      </c>
      <c r="C10" s="3" t="s">
        <v>142</v>
      </c>
      <c r="D10" s="3" t="s">
        <v>143</v>
      </c>
      <c r="E10" s="1"/>
      <c r="F10" s="1">
        <v>172</v>
      </c>
      <c r="G10" s="1">
        <v>208</v>
      </c>
      <c r="H10" s="1">
        <v>56.163212999999999</v>
      </c>
      <c r="I10" s="1">
        <v>25.736246000000001</v>
      </c>
      <c r="J10" s="1" t="s">
        <v>144</v>
      </c>
      <c r="K10" s="12">
        <v>0.5</v>
      </c>
      <c r="L10" s="6">
        <v>50000</v>
      </c>
      <c r="M10" s="7">
        <f t="shared" si="0"/>
        <v>25000</v>
      </c>
      <c r="N10" s="23">
        <f t="shared" si="1"/>
        <v>31645.569620253165</v>
      </c>
    </row>
    <row r="11" spans="1:14" s="8" customFormat="1" ht="45.75" thickBot="1" x14ac:dyDescent="0.3">
      <c r="A11" s="4">
        <v>9</v>
      </c>
      <c r="B11" s="2" t="s">
        <v>61</v>
      </c>
      <c r="C11" s="3" t="s">
        <v>27</v>
      </c>
      <c r="D11" s="3" t="s">
        <v>47</v>
      </c>
      <c r="E11" s="1"/>
      <c r="F11" s="1">
        <v>165</v>
      </c>
      <c r="G11" s="1">
        <v>203</v>
      </c>
      <c r="H11" s="1">
        <v>57.144644999999997</v>
      </c>
      <c r="I11" s="1">
        <v>24.677610000000001</v>
      </c>
      <c r="J11" s="1" t="s">
        <v>78</v>
      </c>
      <c r="K11" s="12">
        <v>0</v>
      </c>
      <c r="L11" s="6">
        <v>50000</v>
      </c>
      <c r="M11" s="7">
        <f t="shared" si="0"/>
        <v>0</v>
      </c>
      <c r="N11" s="23">
        <f t="shared" si="1"/>
        <v>0</v>
      </c>
    </row>
    <row r="12" spans="1:14" s="8" customFormat="1" ht="60.75" thickBot="1" x14ac:dyDescent="0.3">
      <c r="A12" s="8">
        <v>10</v>
      </c>
      <c r="B12" s="2" t="s">
        <v>62</v>
      </c>
      <c r="C12" s="3" t="s">
        <v>130</v>
      </c>
      <c r="D12" s="3" t="s">
        <v>7</v>
      </c>
      <c r="E12" s="1" t="s">
        <v>5</v>
      </c>
      <c r="F12" s="1">
        <v>228</v>
      </c>
      <c r="G12" s="1">
        <v>201</v>
      </c>
      <c r="H12" s="9">
        <v>57.062600000000003</v>
      </c>
      <c r="I12" s="1">
        <v>25.812035000000002</v>
      </c>
      <c r="J12" s="1" t="s">
        <v>7</v>
      </c>
      <c r="K12" s="12">
        <v>0</v>
      </c>
      <c r="L12" s="6">
        <v>50000</v>
      </c>
      <c r="M12" s="7">
        <f t="shared" si="0"/>
        <v>0</v>
      </c>
      <c r="N12" s="23">
        <f t="shared" si="1"/>
        <v>0</v>
      </c>
    </row>
    <row r="13" spans="1:14" s="8" customFormat="1" ht="60.75" thickBot="1" x14ac:dyDescent="0.3">
      <c r="A13" s="4">
        <v>11</v>
      </c>
      <c r="B13" s="2" t="s">
        <v>49</v>
      </c>
      <c r="C13" s="3" t="s">
        <v>23</v>
      </c>
      <c r="D13" s="3" t="s">
        <v>48</v>
      </c>
      <c r="E13" s="1"/>
      <c r="F13" s="1">
        <v>187</v>
      </c>
      <c r="G13" s="1">
        <v>195</v>
      </c>
      <c r="H13" s="1">
        <v>57.330204999999999</v>
      </c>
      <c r="I13" s="1">
        <v>25.615482</v>
      </c>
      <c r="J13" s="1" t="s">
        <v>79</v>
      </c>
      <c r="K13" s="12">
        <v>0.65</v>
      </c>
      <c r="L13" s="6">
        <v>50000</v>
      </c>
      <c r="M13" s="7">
        <f t="shared" si="0"/>
        <v>32500</v>
      </c>
      <c r="N13" s="23">
        <f t="shared" si="1"/>
        <v>41139.240506329115</v>
      </c>
    </row>
    <row r="14" spans="1:14" s="8" customFormat="1" ht="60.75" thickBot="1" x14ac:dyDescent="0.3">
      <c r="A14" s="8">
        <v>12</v>
      </c>
      <c r="B14" s="2" t="s">
        <v>63</v>
      </c>
      <c r="C14" s="3" t="s">
        <v>24</v>
      </c>
      <c r="D14" s="3" t="s">
        <v>50</v>
      </c>
      <c r="E14" s="1"/>
      <c r="F14" s="1">
        <v>175</v>
      </c>
      <c r="G14" s="1">
        <v>181</v>
      </c>
      <c r="H14" s="1">
        <v>56.134574000000001</v>
      </c>
      <c r="I14" s="1">
        <v>26.998042999999999</v>
      </c>
      <c r="J14" s="1" t="s">
        <v>80</v>
      </c>
      <c r="K14" s="12">
        <v>0.25</v>
      </c>
      <c r="L14" s="6">
        <v>50000</v>
      </c>
      <c r="M14" s="7">
        <f t="shared" si="0"/>
        <v>12500</v>
      </c>
      <c r="N14" s="23">
        <f t="shared" si="1"/>
        <v>15822.784810126583</v>
      </c>
    </row>
    <row r="15" spans="1:14" s="8" customFormat="1" ht="45.75" thickBot="1" x14ac:dyDescent="0.3">
      <c r="A15" s="4">
        <v>13</v>
      </c>
      <c r="B15" s="2" t="s">
        <v>64</v>
      </c>
      <c r="C15" s="3" t="s">
        <v>17</v>
      </c>
      <c r="D15" s="3" t="s">
        <v>18</v>
      </c>
      <c r="E15" s="1" t="s">
        <v>16</v>
      </c>
      <c r="F15" s="1">
        <v>206</v>
      </c>
      <c r="G15" s="1">
        <v>167</v>
      </c>
      <c r="H15" s="1">
        <v>56.200282999999999</v>
      </c>
      <c r="I15" s="1">
        <v>25.311556</v>
      </c>
      <c r="J15" s="1" t="s">
        <v>18</v>
      </c>
      <c r="K15" s="12">
        <v>0.69</v>
      </c>
      <c r="L15" s="6">
        <v>50000</v>
      </c>
      <c r="M15" s="7">
        <f t="shared" si="0"/>
        <v>34500</v>
      </c>
      <c r="N15" s="23">
        <f t="shared" si="1"/>
        <v>43670.886075949369</v>
      </c>
    </row>
    <row r="16" spans="1:14" s="8" customFormat="1" ht="45.75" thickBot="1" x14ac:dyDescent="0.3">
      <c r="A16" s="8">
        <v>14</v>
      </c>
      <c r="B16" s="2" t="s">
        <v>65</v>
      </c>
      <c r="C16" s="3" t="s">
        <v>131</v>
      </c>
      <c r="D16" s="3" t="s">
        <v>6</v>
      </c>
      <c r="E16" s="1" t="s">
        <v>5</v>
      </c>
      <c r="F16" s="1">
        <v>174</v>
      </c>
      <c r="G16" s="1">
        <v>161</v>
      </c>
      <c r="H16" s="1">
        <v>56.999592</v>
      </c>
      <c r="I16" s="1">
        <v>27.128506000000002</v>
      </c>
      <c r="J16" s="1" t="s">
        <v>6</v>
      </c>
      <c r="K16" s="12">
        <v>0</v>
      </c>
      <c r="L16" s="6">
        <v>50000</v>
      </c>
      <c r="M16" s="7">
        <f t="shared" si="0"/>
        <v>0</v>
      </c>
      <c r="N16" s="23">
        <f t="shared" si="1"/>
        <v>0</v>
      </c>
    </row>
    <row r="17" spans="1:14" s="8" customFormat="1" ht="60.75" thickBot="1" x14ac:dyDescent="0.3">
      <c r="A17" s="4">
        <v>15</v>
      </c>
      <c r="B17" s="2" t="s">
        <v>66</v>
      </c>
      <c r="C17" s="3" t="s">
        <v>25</v>
      </c>
      <c r="D17" s="3" t="s">
        <v>51</v>
      </c>
      <c r="E17" s="3"/>
      <c r="F17" s="3">
        <v>144</v>
      </c>
      <c r="G17" s="3">
        <v>155</v>
      </c>
      <c r="H17" s="1">
        <v>57.041266999999998</v>
      </c>
      <c r="I17" s="1" t="s">
        <v>82</v>
      </c>
      <c r="J17" s="1" t="s">
        <v>81</v>
      </c>
      <c r="K17" s="12">
        <v>0</v>
      </c>
      <c r="L17" s="6">
        <v>50000</v>
      </c>
      <c r="M17" s="7">
        <f t="shared" si="0"/>
        <v>0</v>
      </c>
      <c r="N17" s="23">
        <f t="shared" si="1"/>
        <v>0</v>
      </c>
    </row>
    <row r="18" spans="1:14" s="8" customFormat="1" ht="60.75" thickBot="1" x14ac:dyDescent="0.3">
      <c r="A18" s="8">
        <v>16</v>
      </c>
      <c r="B18" s="2" t="s">
        <v>43</v>
      </c>
      <c r="C18" s="3" t="s">
        <v>40</v>
      </c>
      <c r="D18" s="3" t="s">
        <v>52</v>
      </c>
      <c r="E18" s="3"/>
      <c r="F18" s="3"/>
      <c r="G18" s="3">
        <v>150</v>
      </c>
      <c r="H18" s="1">
        <v>56.293180999999997</v>
      </c>
      <c r="I18" s="1">
        <v>25.978718000000001</v>
      </c>
      <c r="J18" s="1" t="s">
        <v>83</v>
      </c>
      <c r="K18" s="12">
        <v>0.1</v>
      </c>
      <c r="L18" s="6">
        <v>50000</v>
      </c>
      <c r="M18" s="7">
        <f t="shared" si="0"/>
        <v>5000</v>
      </c>
      <c r="N18" s="23">
        <f t="shared" si="1"/>
        <v>6329.1139240506327</v>
      </c>
    </row>
    <row r="19" spans="1:14" s="8" customFormat="1" ht="30.75" thickBot="1" x14ac:dyDescent="0.3">
      <c r="A19" s="4">
        <v>17</v>
      </c>
      <c r="B19" s="2" t="s">
        <v>67</v>
      </c>
      <c r="C19" s="3" t="s">
        <v>132</v>
      </c>
      <c r="D19" s="3" t="s">
        <v>19</v>
      </c>
      <c r="E19" s="1" t="s">
        <v>20</v>
      </c>
      <c r="F19" s="1">
        <v>127</v>
      </c>
      <c r="G19" s="1">
        <v>148</v>
      </c>
      <c r="H19" s="1">
        <v>57.540868000000003</v>
      </c>
      <c r="I19" s="1">
        <v>26.705275</v>
      </c>
      <c r="J19" s="1" t="s">
        <v>19</v>
      </c>
      <c r="K19" s="12">
        <v>0.85</v>
      </c>
      <c r="L19" s="6">
        <v>50000</v>
      </c>
      <c r="M19" s="7">
        <f t="shared" si="0"/>
        <v>42500</v>
      </c>
      <c r="N19" s="23">
        <f t="shared" si="1"/>
        <v>53797.468354430377</v>
      </c>
    </row>
    <row r="20" spans="1:14" s="8" customFormat="1" ht="60.75" thickBot="1" x14ac:dyDescent="0.3">
      <c r="A20" s="8">
        <v>18</v>
      </c>
      <c r="B20" s="2" t="s">
        <v>33</v>
      </c>
      <c r="C20" s="3" t="s">
        <v>34</v>
      </c>
      <c r="D20" s="3" t="s">
        <v>56</v>
      </c>
      <c r="E20" s="1"/>
      <c r="F20" s="1">
        <v>103</v>
      </c>
      <c r="G20" s="1">
        <v>143</v>
      </c>
      <c r="H20" s="1">
        <v>57.388627999999997</v>
      </c>
      <c r="I20" s="1">
        <v>26.178273999999998</v>
      </c>
      <c r="J20" s="1" t="s">
        <v>84</v>
      </c>
      <c r="K20" s="12">
        <v>0.1</v>
      </c>
      <c r="L20" s="6">
        <v>50000</v>
      </c>
      <c r="M20" s="7">
        <f t="shared" si="0"/>
        <v>5000</v>
      </c>
      <c r="N20" s="23">
        <f t="shared" si="1"/>
        <v>6329.1139240506327</v>
      </c>
    </row>
    <row r="21" spans="1:14" s="8" customFormat="1" ht="60.75" thickBot="1" x14ac:dyDescent="0.3">
      <c r="A21" s="4">
        <v>19</v>
      </c>
      <c r="B21" s="2" t="s">
        <v>99</v>
      </c>
      <c r="C21" s="3" t="s">
        <v>32</v>
      </c>
      <c r="D21" s="3" t="s">
        <v>100</v>
      </c>
      <c r="E21" s="1"/>
      <c r="F21" s="1">
        <v>96</v>
      </c>
      <c r="G21" s="1">
        <v>143</v>
      </c>
      <c r="H21" s="1">
        <v>56.477542999999997</v>
      </c>
      <c r="I21" s="1">
        <v>25.918465000000001</v>
      </c>
      <c r="J21" s="1" t="s">
        <v>85</v>
      </c>
      <c r="K21" s="12">
        <v>2.9</v>
      </c>
      <c r="L21" s="10">
        <v>40000</v>
      </c>
      <c r="M21" s="7">
        <f t="shared" si="0"/>
        <v>116000</v>
      </c>
      <c r="N21" s="23">
        <f t="shared" si="1"/>
        <v>146835.44303797468</v>
      </c>
    </row>
    <row r="22" spans="1:14" s="8" customFormat="1" ht="45.75" thickBot="1" x14ac:dyDescent="0.3">
      <c r="A22" s="8">
        <v>20</v>
      </c>
      <c r="B22" s="2" t="s">
        <v>29</v>
      </c>
      <c r="C22" s="3" t="s">
        <v>30</v>
      </c>
      <c r="D22" s="3" t="s">
        <v>54</v>
      </c>
      <c r="E22" s="1"/>
      <c r="F22" s="1">
        <v>103</v>
      </c>
      <c r="G22" s="1">
        <v>143</v>
      </c>
      <c r="H22" s="1">
        <v>56.817487999999997</v>
      </c>
      <c r="I22" s="1">
        <v>24.427499999999998</v>
      </c>
      <c r="J22" s="1" t="s">
        <v>86</v>
      </c>
      <c r="K22" s="12">
        <v>1.1000000000000001</v>
      </c>
      <c r="L22" s="10">
        <v>50000</v>
      </c>
      <c r="M22" s="7">
        <f t="shared" si="0"/>
        <v>55000.000000000007</v>
      </c>
      <c r="N22" s="23">
        <f t="shared" si="1"/>
        <v>69620.253164556969</v>
      </c>
    </row>
    <row r="23" spans="1:14" s="8" customFormat="1" ht="60.75" thickBot="1" x14ac:dyDescent="0.3">
      <c r="A23" s="4">
        <v>21</v>
      </c>
      <c r="B23" s="2" t="s">
        <v>68</v>
      </c>
      <c r="C23" s="3" t="s">
        <v>26</v>
      </c>
      <c r="D23" s="3" t="s">
        <v>53</v>
      </c>
      <c r="E23" s="3"/>
      <c r="F23" s="3">
        <v>143</v>
      </c>
      <c r="G23" s="3">
        <v>142</v>
      </c>
      <c r="H23" s="1">
        <v>56.404808000000003</v>
      </c>
      <c r="I23" s="1">
        <v>23.334016999999999</v>
      </c>
      <c r="J23" s="1" t="s">
        <v>87</v>
      </c>
      <c r="K23" s="12">
        <v>17.5</v>
      </c>
      <c r="L23" s="10">
        <v>30000</v>
      </c>
      <c r="M23" s="36">
        <f t="shared" si="0"/>
        <v>525000</v>
      </c>
      <c r="N23" s="37">
        <f t="shared" si="1"/>
        <v>664556.96202531643</v>
      </c>
    </row>
    <row r="24" spans="1:14" s="8" customFormat="1" ht="60.75" thickBot="1" x14ac:dyDescent="0.3">
      <c r="A24" s="8">
        <v>22</v>
      </c>
      <c r="B24" s="2" t="s">
        <v>31</v>
      </c>
      <c r="C24" s="3" t="s">
        <v>94</v>
      </c>
      <c r="D24" s="3" t="s">
        <v>55</v>
      </c>
      <c r="E24" s="3"/>
      <c r="F24" s="3">
        <v>155</v>
      </c>
      <c r="G24" s="3">
        <v>137</v>
      </c>
      <c r="H24" s="1">
        <v>55.713985000000001</v>
      </c>
      <c r="I24" s="1" t="s">
        <v>93</v>
      </c>
      <c r="J24" s="1" t="s">
        <v>92</v>
      </c>
      <c r="K24" s="12">
        <v>5.0999999999999996</v>
      </c>
      <c r="L24" s="10">
        <v>40000</v>
      </c>
      <c r="M24" s="7">
        <f t="shared" si="0"/>
        <v>204000</v>
      </c>
      <c r="N24" s="23">
        <f t="shared" si="1"/>
        <v>258227.84810126582</v>
      </c>
    </row>
    <row r="25" spans="1:14" s="8" customFormat="1" ht="75.75" thickBot="1" x14ac:dyDescent="0.3">
      <c r="A25" s="4">
        <v>23</v>
      </c>
      <c r="B25" s="2" t="s">
        <v>69</v>
      </c>
      <c r="C25" s="3" t="s">
        <v>41</v>
      </c>
      <c r="D25" s="3" t="s">
        <v>42</v>
      </c>
      <c r="E25" s="3"/>
      <c r="F25" s="3">
        <v>172</v>
      </c>
      <c r="G25" s="3">
        <v>133</v>
      </c>
      <c r="H25" s="1" t="s">
        <v>89</v>
      </c>
      <c r="I25" s="1">
        <v>23.611249999999998</v>
      </c>
      <c r="J25" s="1" t="s">
        <v>88</v>
      </c>
      <c r="K25" s="12">
        <v>0.35</v>
      </c>
      <c r="L25" s="10">
        <v>50000</v>
      </c>
      <c r="M25" s="7">
        <f t="shared" si="0"/>
        <v>17500</v>
      </c>
      <c r="N25" s="23">
        <f t="shared" si="1"/>
        <v>22151.898734177215</v>
      </c>
    </row>
    <row r="26" spans="1:14" s="8" customFormat="1" ht="45.75" thickBot="1" x14ac:dyDescent="0.3">
      <c r="A26" s="8">
        <v>24</v>
      </c>
      <c r="B26" s="2" t="s">
        <v>101</v>
      </c>
      <c r="C26" s="3" t="s">
        <v>28</v>
      </c>
      <c r="D26" s="3" t="s">
        <v>102</v>
      </c>
      <c r="E26" s="1"/>
      <c r="F26" s="1">
        <v>124</v>
      </c>
      <c r="G26" s="1">
        <v>128</v>
      </c>
      <c r="H26" s="1">
        <v>57.171317000000002</v>
      </c>
      <c r="I26" s="1">
        <v>24.632721</v>
      </c>
      <c r="J26" s="1" t="s">
        <v>90</v>
      </c>
      <c r="K26" s="12">
        <v>3.2</v>
      </c>
      <c r="L26" s="10">
        <v>40000</v>
      </c>
      <c r="M26" s="7">
        <f t="shared" si="0"/>
        <v>128000</v>
      </c>
      <c r="N26" s="23">
        <f t="shared" si="1"/>
        <v>162025.31645569621</v>
      </c>
    </row>
    <row r="27" spans="1:14" s="8" customFormat="1" ht="75.75" thickBot="1" x14ac:dyDescent="0.3">
      <c r="A27" s="4">
        <v>25</v>
      </c>
      <c r="B27" s="2" t="s">
        <v>70</v>
      </c>
      <c r="C27" s="3" t="s">
        <v>39</v>
      </c>
      <c r="D27" s="3" t="s">
        <v>57</v>
      </c>
      <c r="E27" s="1"/>
      <c r="F27" s="1">
        <v>148</v>
      </c>
      <c r="G27" s="1">
        <v>121</v>
      </c>
      <c r="H27" s="1">
        <v>56.197178999999998</v>
      </c>
      <c r="I27" s="1">
        <v>26.512585000000001</v>
      </c>
      <c r="J27" s="1" t="s">
        <v>91</v>
      </c>
      <c r="K27" s="12">
        <v>0.1</v>
      </c>
      <c r="L27" s="10">
        <v>50000</v>
      </c>
      <c r="M27" s="7">
        <f>L27*K27</f>
        <v>5000</v>
      </c>
      <c r="N27" s="23">
        <f t="shared" si="1"/>
        <v>6329.1139240506327</v>
      </c>
    </row>
    <row r="28" spans="1:14" ht="60.75" thickBot="1" x14ac:dyDescent="0.3">
      <c r="A28" s="8">
        <v>26</v>
      </c>
      <c r="B28" s="2" t="s">
        <v>106</v>
      </c>
      <c r="C28" s="3" t="s">
        <v>107</v>
      </c>
      <c r="D28" s="3" t="s">
        <v>108</v>
      </c>
      <c r="E28" s="1"/>
      <c r="F28" s="1">
        <v>116</v>
      </c>
      <c r="G28" s="1">
        <v>118</v>
      </c>
      <c r="H28" s="1">
        <v>57.467827999999997</v>
      </c>
      <c r="I28" s="1">
        <v>25.256537999999999</v>
      </c>
      <c r="J28" s="1" t="s">
        <v>133</v>
      </c>
      <c r="K28" s="12">
        <v>10.7</v>
      </c>
      <c r="L28" s="10">
        <v>30000</v>
      </c>
      <c r="M28" s="36">
        <f t="shared" ref="M28" si="2">L28*K28</f>
        <v>321000</v>
      </c>
      <c r="N28" s="37">
        <f t="shared" si="1"/>
        <v>406329.11392405065</v>
      </c>
    </row>
    <row r="29" spans="1:14" ht="60.75" thickBot="1" x14ac:dyDescent="0.3">
      <c r="A29" s="4">
        <v>27</v>
      </c>
      <c r="B29" s="2" t="s">
        <v>109</v>
      </c>
      <c r="C29" s="3" t="s">
        <v>111</v>
      </c>
      <c r="D29" s="3" t="s">
        <v>110</v>
      </c>
      <c r="E29" s="1"/>
      <c r="F29" s="1">
        <v>136</v>
      </c>
      <c r="G29" s="1">
        <v>117</v>
      </c>
      <c r="H29" s="1">
        <v>56.544415000000001</v>
      </c>
      <c r="I29" s="1">
        <v>27.878323000000002</v>
      </c>
      <c r="J29" s="1" t="s">
        <v>134</v>
      </c>
      <c r="K29" s="12">
        <v>2.1</v>
      </c>
      <c r="L29" s="10">
        <v>40000</v>
      </c>
      <c r="M29" s="7">
        <f t="shared" ref="M29:M59" si="3">L29*K29</f>
        <v>84000</v>
      </c>
      <c r="N29" s="23">
        <f t="shared" si="1"/>
        <v>106329.11392405063</v>
      </c>
    </row>
    <row r="30" spans="1:14" ht="60.75" thickBot="1" x14ac:dyDescent="0.3">
      <c r="A30" s="8">
        <v>28</v>
      </c>
      <c r="B30" s="2" t="s">
        <v>112</v>
      </c>
      <c r="C30" s="3" t="s">
        <v>113</v>
      </c>
      <c r="D30" s="3" t="s">
        <v>114</v>
      </c>
      <c r="E30" s="1"/>
      <c r="F30" s="1">
        <v>115</v>
      </c>
      <c r="G30" s="1">
        <v>117</v>
      </c>
      <c r="H30" s="1">
        <v>56.390272000000003</v>
      </c>
      <c r="I30" s="1">
        <v>26.159390999999999</v>
      </c>
      <c r="J30" s="1" t="s">
        <v>135</v>
      </c>
      <c r="K30" s="12">
        <v>0.3</v>
      </c>
      <c r="L30" s="10">
        <v>50000</v>
      </c>
      <c r="M30" s="7">
        <f t="shared" si="3"/>
        <v>15000</v>
      </c>
      <c r="N30" s="23">
        <f t="shared" si="1"/>
        <v>18987.3417721519</v>
      </c>
    </row>
    <row r="31" spans="1:14" ht="60.75" thickBot="1" x14ac:dyDescent="0.3">
      <c r="A31" s="4">
        <v>29</v>
      </c>
      <c r="B31" s="2" t="s">
        <v>116</v>
      </c>
      <c r="C31" s="3" t="s">
        <v>115</v>
      </c>
      <c r="D31" s="3" t="s">
        <v>117</v>
      </c>
      <c r="E31" s="1"/>
      <c r="F31" s="1">
        <v>122</v>
      </c>
      <c r="G31" s="1">
        <v>112</v>
      </c>
      <c r="H31" s="1">
        <v>57.057839999999999</v>
      </c>
      <c r="I31" s="1">
        <v>24.847384000000002</v>
      </c>
      <c r="J31" s="1" t="s">
        <v>136</v>
      </c>
      <c r="K31" s="12">
        <v>0.7</v>
      </c>
      <c r="L31" s="10">
        <v>50000</v>
      </c>
      <c r="M31" s="7">
        <f t="shared" si="3"/>
        <v>35000</v>
      </c>
      <c r="N31" s="23">
        <f t="shared" si="1"/>
        <v>44303.797468354431</v>
      </c>
    </row>
    <row r="32" spans="1:14" ht="60.75" thickBot="1" x14ac:dyDescent="0.3">
      <c r="A32" s="8">
        <v>30</v>
      </c>
      <c r="B32" s="2" t="s">
        <v>120</v>
      </c>
      <c r="C32" s="3" t="s">
        <v>118</v>
      </c>
      <c r="D32" s="3" t="s">
        <v>119</v>
      </c>
      <c r="E32" s="1"/>
      <c r="F32" s="1">
        <v>105</v>
      </c>
      <c r="G32" s="1">
        <v>105</v>
      </c>
      <c r="H32" s="1">
        <v>56.416868999999998</v>
      </c>
      <c r="I32" s="1">
        <v>26.462544999999999</v>
      </c>
      <c r="J32" s="1" t="s">
        <v>137</v>
      </c>
      <c r="K32" s="12">
        <v>0.1</v>
      </c>
      <c r="L32" s="10">
        <v>50000</v>
      </c>
      <c r="M32" s="7">
        <f t="shared" si="3"/>
        <v>5000</v>
      </c>
      <c r="N32" s="23">
        <f t="shared" si="1"/>
        <v>6329.1139240506327</v>
      </c>
    </row>
    <row r="33" spans="1:14" ht="45.75" thickBot="1" x14ac:dyDescent="0.3">
      <c r="A33" s="4">
        <v>31</v>
      </c>
      <c r="B33" s="2" t="s">
        <v>121</v>
      </c>
      <c r="C33" s="3" t="s">
        <v>123</v>
      </c>
      <c r="D33" s="3" t="s">
        <v>122</v>
      </c>
      <c r="E33" s="1"/>
      <c r="F33" s="1">
        <v>155</v>
      </c>
      <c r="G33" s="1">
        <v>103</v>
      </c>
      <c r="H33" s="1">
        <v>57.373525000000001</v>
      </c>
      <c r="I33" s="1">
        <v>25.033539999999999</v>
      </c>
      <c r="J33" s="1" t="s">
        <v>138</v>
      </c>
      <c r="K33" s="12">
        <v>0.1</v>
      </c>
      <c r="L33" s="10">
        <v>50000</v>
      </c>
      <c r="M33" s="7">
        <f t="shared" si="3"/>
        <v>5000</v>
      </c>
      <c r="N33" s="23">
        <f t="shared" si="1"/>
        <v>6329.1139240506327</v>
      </c>
    </row>
    <row r="34" spans="1:14" ht="60.75" thickBot="1" x14ac:dyDescent="0.3">
      <c r="A34" s="8">
        <v>32</v>
      </c>
      <c r="B34" s="2" t="s">
        <v>124</v>
      </c>
      <c r="C34" s="3" t="s">
        <v>125</v>
      </c>
      <c r="D34" s="3" t="s">
        <v>126</v>
      </c>
      <c r="E34" s="1"/>
      <c r="F34" s="1">
        <v>109</v>
      </c>
      <c r="G34" s="1">
        <v>101</v>
      </c>
      <c r="H34" s="1">
        <v>56.847796000000002</v>
      </c>
      <c r="I34" s="1">
        <v>27.083724</v>
      </c>
      <c r="J34" s="1" t="s">
        <v>139</v>
      </c>
      <c r="K34" s="12">
        <v>0.6</v>
      </c>
      <c r="L34" s="10">
        <v>50000</v>
      </c>
      <c r="M34" s="7">
        <f t="shared" si="3"/>
        <v>30000</v>
      </c>
      <c r="N34" s="23">
        <f t="shared" si="1"/>
        <v>37974.6835443038</v>
      </c>
    </row>
    <row r="35" spans="1:14" ht="60.75" thickBot="1" x14ac:dyDescent="0.3">
      <c r="A35" s="4">
        <v>33</v>
      </c>
      <c r="B35" s="30" t="s">
        <v>127</v>
      </c>
      <c r="C35" s="31" t="s">
        <v>128</v>
      </c>
      <c r="D35" s="31" t="s">
        <v>129</v>
      </c>
      <c r="E35" s="32"/>
      <c r="F35" s="32">
        <v>93</v>
      </c>
      <c r="G35" s="32">
        <v>100</v>
      </c>
      <c r="H35" s="32">
        <v>57.144475999999997</v>
      </c>
      <c r="I35" s="32">
        <v>26.394825000000001</v>
      </c>
      <c r="J35" s="32" t="s">
        <v>140</v>
      </c>
      <c r="K35" s="33">
        <v>1.4</v>
      </c>
      <c r="L35" s="29">
        <v>50000</v>
      </c>
      <c r="M35" s="34">
        <f t="shared" si="3"/>
        <v>70000</v>
      </c>
      <c r="N35" s="23">
        <f t="shared" si="1"/>
        <v>88607.594936708861</v>
      </c>
    </row>
    <row r="36" spans="1:14" s="8" customFormat="1" ht="60.75" thickBot="1" x14ac:dyDescent="0.3">
      <c r="A36" s="8">
        <v>34</v>
      </c>
      <c r="B36" s="18" t="s">
        <v>193</v>
      </c>
      <c r="C36" s="19" t="s">
        <v>145</v>
      </c>
      <c r="D36" s="19" t="s">
        <v>169</v>
      </c>
      <c r="E36" s="20"/>
      <c r="F36" s="20">
        <v>137</v>
      </c>
      <c r="G36" s="20">
        <v>97</v>
      </c>
      <c r="H36" s="20">
        <v>56.027816000000001</v>
      </c>
      <c r="I36" s="20">
        <v>26.464348000000001</v>
      </c>
      <c r="J36" s="20" t="s">
        <v>217</v>
      </c>
      <c r="K36" s="21">
        <v>0.5</v>
      </c>
      <c r="L36" s="24">
        <v>50000</v>
      </c>
      <c r="M36" s="23">
        <f t="shared" si="3"/>
        <v>25000</v>
      </c>
      <c r="N36" s="23">
        <f t="shared" si="1"/>
        <v>31645.569620253165</v>
      </c>
    </row>
    <row r="37" spans="1:14" s="8" customFormat="1" ht="60.75" thickBot="1" x14ac:dyDescent="0.3">
      <c r="A37" s="8">
        <v>35</v>
      </c>
      <c r="B37" s="2" t="s">
        <v>195</v>
      </c>
      <c r="C37" s="3" t="s">
        <v>146</v>
      </c>
      <c r="D37" s="3" t="s">
        <v>170</v>
      </c>
      <c r="E37" s="1"/>
      <c r="F37" s="1">
        <v>123</v>
      </c>
      <c r="G37" s="1">
        <v>97</v>
      </c>
      <c r="H37" s="1">
        <v>57.527138000000001</v>
      </c>
      <c r="I37" s="1">
        <v>24.799575999999998</v>
      </c>
      <c r="J37" s="1" t="s">
        <v>218</v>
      </c>
      <c r="K37" s="12">
        <v>0.3</v>
      </c>
      <c r="L37" s="10">
        <v>50000</v>
      </c>
      <c r="M37" s="7">
        <f t="shared" si="3"/>
        <v>15000</v>
      </c>
      <c r="N37" s="23">
        <f t="shared" si="1"/>
        <v>18987.3417721519</v>
      </c>
    </row>
    <row r="38" spans="1:14" s="8" customFormat="1" ht="60.75" thickBot="1" x14ac:dyDescent="0.3">
      <c r="A38" s="8">
        <v>36</v>
      </c>
      <c r="B38" s="2" t="s">
        <v>196</v>
      </c>
      <c r="C38" s="3" t="s">
        <v>147</v>
      </c>
      <c r="D38" s="3" t="s">
        <v>171</v>
      </c>
      <c r="E38" s="1"/>
      <c r="F38" s="1">
        <v>142</v>
      </c>
      <c r="G38" s="1">
        <v>97</v>
      </c>
      <c r="H38" s="1">
        <v>56.885494000000001</v>
      </c>
      <c r="I38" s="1">
        <v>25.349321</v>
      </c>
      <c r="J38" s="1" t="s">
        <v>219</v>
      </c>
      <c r="K38" s="12">
        <v>0.3</v>
      </c>
      <c r="L38" s="10">
        <v>50000</v>
      </c>
      <c r="M38" s="7">
        <f t="shared" si="3"/>
        <v>15000</v>
      </c>
      <c r="N38" s="23">
        <f t="shared" si="1"/>
        <v>18987.3417721519</v>
      </c>
    </row>
    <row r="39" spans="1:14" s="8" customFormat="1" ht="60.75" thickBot="1" x14ac:dyDescent="0.3">
      <c r="A39" s="8">
        <v>37</v>
      </c>
      <c r="B39" s="2" t="s">
        <v>197</v>
      </c>
      <c r="C39" s="3" t="s">
        <v>148</v>
      </c>
      <c r="D39" s="3" t="s">
        <v>172</v>
      </c>
      <c r="E39" s="3"/>
      <c r="F39" s="3">
        <v>91</v>
      </c>
      <c r="G39" s="3">
        <v>97</v>
      </c>
      <c r="H39" s="1">
        <v>57.081775999999998</v>
      </c>
      <c r="I39" s="1">
        <v>25.082129999999999</v>
      </c>
      <c r="J39" s="1" t="s">
        <v>220</v>
      </c>
      <c r="K39" s="12">
        <v>1.5</v>
      </c>
      <c r="L39" s="10">
        <v>50000</v>
      </c>
      <c r="M39" s="7">
        <f t="shared" si="3"/>
        <v>75000</v>
      </c>
      <c r="N39" s="23">
        <f t="shared" si="1"/>
        <v>94936.708860759492</v>
      </c>
    </row>
    <row r="40" spans="1:14" s="8" customFormat="1" ht="75.75" thickBot="1" x14ac:dyDescent="0.3">
      <c r="A40" s="8">
        <v>38</v>
      </c>
      <c r="B40" s="2" t="s">
        <v>198</v>
      </c>
      <c r="C40" s="3" t="s">
        <v>149</v>
      </c>
      <c r="D40" s="3" t="s">
        <v>173</v>
      </c>
      <c r="E40" s="3"/>
      <c r="F40" s="3">
        <v>85</v>
      </c>
      <c r="G40" s="3">
        <v>96</v>
      </c>
      <c r="H40" s="1">
        <v>56.369219999999999</v>
      </c>
      <c r="I40" s="1">
        <v>24.288540000000001</v>
      </c>
      <c r="J40" s="1" t="s">
        <v>221</v>
      </c>
      <c r="K40" s="12">
        <v>0.9</v>
      </c>
      <c r="L40" s="10">
        <v>50000</v>
      </c>
      <c r="M40" s="7">
        <f t="shared" si="3"/>
        <v>45000</v>
      </c>
      <c r="N40" s="23">
        <f t="shared" si="1"/>
        <v>56962.0253164557</v>
      </c>
    </row>
    <row r="41" spans="1:14" s="8" customFormat="1" ht="60.75" thickBot="1" x14ac:dyDescent="0.3">
      <c r="A41" s="8">
        <v>39</v>
      </c>
      <c r="B41" s="2" t="s">
        <v>199</v>
      </c>
      <c r="C41" s="3" t="s">
        <v>150</v>
      </c>
      <c r="D41" s="3" t="s">
        <v>174</v>
      </c>
      <c r="E41" s="3"/>
      <c r="F41" s="3">
        <v>97</v>
      </c>
      <c r="G41" s="3">
        <v>96</v>
      </c>
      <c r="H41" s="1">
        <v>56.254389000000003</v>
      </c>
      <c r="I41" s="1">
        <v>26.202477999999999</v>
      </c>
      <c r="J41" s="1" t="s">
        <v>222</v>
      </c>
      <c r="K41" s="12">
        <v>0.4</v>
      </c>
      <c r="L41" s="10">
        <v>50000</v>
      </c>
      <c r="M41" s="7">
        <f t="shared" si="3"/>
        <v>20000</v>
      </c>
      <c r="N41" s="23">
        <f t="shared" si="1"/>
        <v>25316.455696202531</v>
      </c>
    </row>
    <row r="42" spans="1:14" s="8" customFormat="1" ht="60.75" thickBot="1" x14ac:dyDescent="0.3">
      <c r="A42" s="8">
        <v>40</v>
      </c>
      <c r="B42" s="2" t="s">
        <v>200</v>
      </c>
      <c r="C42" s="3" t="s">
        <v>151</v>
      </c>
      <c r="D42" s="3" t="s">
        <v>175</v>
      </c>
      <c r="E42" s="1"/>
      <c r="F42" s="1">
        <v>100</v>
      </c>
      <c r="G42" s="1">
        <v>91</v>
      </c>
      <c r="H42" s="1">
        <v>57.674211999999997</v>
      </c>
      <c r="I42" s="1">
        <v>25.268383</v>
      </c>
      <c r="J42" s="1" t="s">
        <v>223</v>
      </c>
      <c r="K42" s="12">
        <v>3.3</v>
      </c>
      <c r="L42" s="10">
        <v>40000</v>
      </c>
      <c r="M42" s="7">
        <f t="shared" si="3"/>
        <v>132000</v>
      </c>
      <c r="N42" s="23">
        <f t="shared" si="1"/>
        <v>167088.60759493671</v>
      </c>
    </row>
    <row r="43" spans="1:14" s="8" customFormat="1" ht="75.75" thickBot="1" x14ac:dyDescent="0.3">
      <c r="A43" s="8">
        <v>41</v>
      </c>
      <c r="B43" s="2" t="s">
        <v>201</v>
      </c>
      <c r="C43" s="3" t="s">
        <v>152</v>
      </c>
      <c r="D43" s="3" t="s">
        <v>176</v>
      </c>
      <c r="E43" s="1"/>
      <c r="F43" s="1">
        <v>67</v>
      </c>
      <c r="G43" s="1">
        <v>88</v>
      </c>
      <c r="H43" s="1">
        <v>56.676107000000002</v>
      </c>
      <c r="I43" s="1">
        <v>22.216501000000001</v>
      </c>
      <c r="J43" s="1" t="s">
        <v>224</v>
      </c>
      <c r="K43" s="12">
        <v>0.3</v>
      </c>
      <c r="L43" s="10">
        <v>50000</v>
      </c>
      <c r="M43" s="7">
        <f t="shared" si="3"/>
        <v>15000</v>
      </c>
      <c r="N43" s="23">
        <f t="shared" si="1"/>
        <v>18987.3417721519</v>
      </c>
    </row>
    <row r="44" spans="1:14" s="8" customFormat="1" ht="60.75" thickBot="1" x14ac:dyDescent="0.3">
      <c r="A44" s="8">
        <v>42</v>
      </c>
      <c r="B44" s="2" t="s">
        <v>194</v>
      </c>
      <c r="C44" s="3" t="s">
        <v>153</v>
      </c>
      <c r="D44" s="3" t="s">
        <v>177</v>
      </c>
      <c r="E44" s="1"/>
      <c r="F44" s="1">
        <v>112</v>
      </c>
      <c r="G44" s="1">
        <v>87</v>
      </c>
      <c r="H44" s="1">
        <v>57.354242999999997</v>
      </c>
      <c r="I44" s="1">
        <v>24.951324</v>
      </c>
      <c r="J44" s="1" t="s">
        <v>225</v>
      </c>
      <c r="K44" s="12">
        <v>2.5</v>
      </c>
      <c r="L44" s="10">
        <v>40000</v>
      </c>
      <c r="M44" s="7">
        <f t="shared" si="3"/>
        <v>100000</v>
      </c>
      <c r="N44" s="23">
        <f t="shared" si="1"/>
        <v>126582.27848101266</v>
      </c>
    </row>
    <row r="45" spans="1:14" s="8" customFormat="1" ht="60.75" thickBot="1" x14ac:dyDescent="0.3">
      <c r="A45" s="8">
        <v>43</v>
      </c>
      <c r="B45" s="2" t="s">
        <v>202</v>
      </c>
      <c r="C45" s="3" t="s">
        <v>154</v>
      </c>
      <c r="D45" s="3" t="s">
        <v>178</v>
      </c>
      <c r="E45" s="1"/>
      <c r="F45" s="1">
        <v>89</v>
      </c>
      <c r="G45" s="1">
        <v>86</v>
      </c>
      <c r="H45" s="1">
        <v>57.068573000000001</v>
      </c>
      <c r="I45" s="1">
        <v>25.186157000000001</v>
      </c>
      <c r="J45" s="1" t="s">
        <v>226</v>
      </c>
      <c r="K45" s="12">
        <v>0.3</v>
      </c>
      <c r="L45" s="10">
        <v>50000</v>
      </c>
      <c r="M45" s="7">
        <f t="shared" si="3"/>
        <v>15000</v>
      </c>
      <c r="N45" s="23">
        <f t="shared" si="1"/>
        <v>18987.3417721519</v>
      </c>
    </row>
    <row r="46" spans="1:14" s="8" customFormat="1" ht="60.75" thickBot="1" x14ac:dyDescent="0.3">
      <c r="A46" s="8">
        <v>44</v>
      </c>
      <c r="B46" s="2" t="s">
        <v>203</v>
      </c>
      <c r="C46" s="3" t="s">
        <v>155</v>
      </c>
      <c r="D46" s="3" t="s">
        <v>179</v>
      </c>
      <c r="E46" s="1"/>
      <c r="F46" s="1">
        <v>85</v>
      </c>
      <c r="G46" s="1">
        <v>80</v>
      </c>
      <c r="H46" s="1">
        <v>57.539025000000002</v>
      </c>
      <c r="I46" s="1">
        <v>25.715388999999998</v>
      </c>
      <c r="J46" s="1" t="s">
        <v>227</v>
      </c>
      <c r="K46" s="12">
        <v>1</v>
      </c>
      <c r="L46" s="10">
        <v>50000</v>
      </c>
      <c r="M46" s="7">
        <f t="shared" si="3"/>
        <v>50000</v>
      </c>
      <c r="N46" s="23">
        <f t="shared" si="1"/>
        <v>63291.139240506331</v>
      </c>
    </row>
    <row r="47" spans="1:14" s="8" customFormat="1" ht="60.75" thickBot="1" x14ac:dyDescent="0.3">
      <c r="A47" s="8">
        <v>45</v>
      </c>
      <c r="B47" s="2" t="s">
        <v>204</v>
      </c>
      <c r="C47" s="3" t="s">
        <v>156</v>
      </c>
      <c r="D47" s="3" t="s">
        <v>180</v>
      </c>
      <c r="E47" s="1"/>
      <c r="F47" s="1">
        <v>100</v>
      </c>
      <c r="G47" s="1">
        <v>78</v>
      </c>
      <c r="H47" s="1">
        <v>56.836132999999997</v>
      </c>
      <c r="I47" s="1">
        <v>22.731915000000001</v>
      </c>
      <c r="J47" s="1" t="s">
        <v>228</v>
      </c>
      <c r="K47" s="12">
        <v>12</v>
      </c>
      <c r="L47" s="10">
        <v>30000</v>
      </c>
      <c r="M47" s="7">
        <f t="shared" si="3"/>
        <v>360000</v>
      </c>
      <c r="N47" s="23">
        <f t="shared" si="1"/>
        <v>455696.2025316456</v>
      </c>
    </row>
    <row r="48" spans="1:14" s="8" customFormat="1" ht="60.75" thickBot="1" x14ac:dyDescent="0.3">
      <c r="A48" s="8">
        <v>46</v>
      </c>
      <c r="B48" s="2" t="s">
        <v>205</v>
      </c>
      <c r="C48" s="3" t="s">
        <v>157</v>
      </c>
      <c r="D48" s="3" t="s">
        <v>181</v>
      </c>
      <c r="E48" s="1"/>
      <c r="F48" s="1">
        <v>88</v>
      </c>
      <c r="G48" s="1">
        <v>77</v>
      </c>
      <c r="H48" s="1">
        <v>56.340259000000003</v>
      </c>
      <c r="I48" s="1">
        <v>26.344614</v>
      </c>
      <c r="J48" s="1" t="s">
        <v>229</v>
      </c>
      <c r="K48" s="12">
        <v>0.1</v>
      </c>
      <c r="L48" s="10">
        <v>50000</v>
      </c>
      <c r="M48" s="7">
        <f t="shared" si="3"/>
        <v>5000</v>
      </c>
      <c r="N48" s="23">
        <f t="shared" si="1"/>
        <v>6329.1139240506327</v>
      </c>
    </row>
    <row r="49" spans="1:14" s="8" customFormat="1" ht="75.75" thickBot="1" x14ac:dyDescent="0.3">
      <c r="A49" s="8">
        <v>47</v>
      </c>
      <c r="B49" s="2" t="s">
        <v>206</v>
      </c>
      <c r="C49" s="3" t="s">
        <v>158</v>
      </c>
      <c r="D49" s="3" t="s">
        <v>182</v>
      </c>
      <c r="E49" s="1"/>
      <c r="F49" s="1">
        <v>99</v>
      </c>
      <c r="G49" s="1">
        <v>77</v>
      </c>
      <c r="H49" s="1">
        <v>57.000245999999997</v>
      </c>
      <c r="I49" s="1">
        <v>26.433620000000001</v>
      </c>
      <c r="J49" s="1" t="s">
        <v>230</v>
      </c>
      <c r="K49" s="12">
        <v>0</v>
      </c>
      <c r="L49" s="10">
        <v>50000</v>
      </c>
      <c r="M49" s="7">
        <f t="shared" si="3"/>
        <v>0</v>
      </c>
      <c r="N49" s="23">
        <f t="shared" si="1"/>
        <v>0</v>
      </c>
    </row>
    <row r="50" spans="1:14" s="8" customFormat="1" ht="60.75" thickBot="1" x14ac:dyDescent="0.3">
      <c r="A50" s="8">
        <v>48</v>
      </c>
      <c r="B50" s="2" t="s">
        <v>207</v>
      </c>
      <c r="C50" s="3" t="s">
        <v>159</v>
      </c>
      <c r="D50" s="3" t="s">
        <v>183</v>
      </c>
      <c r="E50" s="1"/>
      <c r="F50" s="1">
        <v>78</v>
      </c>
      <c r="G50" s="1">
        <v>76</v>
      </c>
      <c r="H50" s="1">
        <v>57.695684999999997</v>
      </c>
      <c r="I50" s="1">
        <v>24.673576000000001</v>
      </c>
      <c r="J50" s="1" t="s">
        <v>231</v>
      </c>
      <c r="K50" s="12">
        <v>0.1</v>
      </c>
      <c r="L50" s="10">
        <v>50000</v>
      </c>
      <c r="M50" s="7">
        <f t="shared" si="3"/>
        <v>5000</v>
      </c>
      <c r="N50" s="23">
        <f t="shared" si="1"/>
        <v>6329.1139240506327</v>
      </c>
    </row>
    <row r="51" spans="1:14" s="8" customFormat="1" ht="75.75" thickBot="1" x14ac:dyDescent="0.3">
      <c r="A51" s="8">
        <v>49</v>
      </c>
      <c r="B51" s="2" t="s">
        <v>208</v>
      </c>
      <c r="C51" s="3" t="s">
        <v>160</v>
      </c>
      <c r="D51" s="3" t="s">
        <v>184</v>
      </c>
      <c r="E51" s="1"/>
      <c r="F51" s="1">
        <v>145</v>
      </c>
      <c r="G51" s="1">
        <v>76</v>
      </c>
      <c r="H51" s="1">
        <v>56.435523000000003</v>
      </c>
      <c r="I51" s="1">
        <v>27.552166</v>
      </c>
      <c r="J51" s="1" t="s">
        <v>232</v>
      </c>
      <c r="K51" s="12">
        <v>0.15</v>
      </c>
      <c r="L51" s="10">
        <v>50000</v>
      </c>
      <c r="M51" s="7">
        <f t="shared" si="3"/>
        <v>7500</v>
      </c>
      <c r="N51" s="23">
        <f t="shared" si="1"/>
        <v>9493.67088607595</v>
      </c>
    </row>
    <row r="52" spans="1:14" s="8" customFormat="1" ht="60.75" thickBot="1" x14ac:dyDescent="0.3">
      <c r="A52" s="8">
        <v>50</v>
      </c>
      <c r="B52" s="25" t="s">
        <v>209</v>
      </c>
      <c r="C52" s="26" t="s">
        <v>161</v>
      </c>
      <c r="D52" s="26" t="s">
        <v>185</v>
      </c>
      <c r="E52" s="26"/>
      <c r="F52" s="26">
        <v>94</v>
      </c>
      <c r="G52" s="26">
        <v>74</v>
      </c>
      <c r="H52" s="26">
        <v>56.956325</v>
      </c>
      <c r="I52" s="26">
        <v>22.393656</v>
      </c>
      <c r="J52" s="26" t="s">
        <v>233</v>
      </c>
      <c r="K52" s="12">
        <v>1</v>
      </c>
      <c r="L52" s="10">
        <v>50000</v>
      </c>
      <c r="M52" s="7">
        <f t="shared" si="3"/>
        <v>50000</v>
      </c>
      <c r="N52" s="23">
        <f t="shared" si="1"/>
        <v>63291.139240506331</v>
      </c>
    </row>
    <row r="53" spans="1:14" s="8" customFormat="1" ht="45.75" thickBot="1" x14ac:dyDescent="0.3">
      <c r="A53" s="8">
        <v>51</v>
      </c>
      <c r="B53" s="25" t="s">
        <v>210</v>
      </c>
      <c r="C53" s="26" t="s">
        <v>162</v>
      </c>
      <c r="D53" s="26" t="s">
        <v>186</v>
      </c>
      <c r="E53" s="26"/>
      <c r="F53" s="26">
        <v>86</v>
      </c>
      <c r="G53" s="26">
        <v>73</v>
      </c>
      <c r="H53" s="26">
        <v>56.694302999999998</v>
      </c>
      <c r="I53" s="26">
        <v>22.971554000000001</v>
      </c>
      <c r="J53" s="26" t="s">
        <v>234</v>
      </c>
      <c r="K53" s="12">
        <v>0.8</v>
      </c>
      <c r="L53" s="10">
        <v>50000</v>
      </c>
      <c r="M53" s="7">
        <f t="shared" si="3"/>
        <v>40000</v>
      </c>
      <c r="N53" s="23">
        <f t="shared" si="1"/>
        <v>50632.911392405062</v>
      </c>
    </row>
    <row r="54" spans="1:14" s="8" customFormat="1" ht="60.75" thickBot="1" x14ac:dyDescent="0.3">
      <c r="A54" s="8">
        <v>52</v>
      </c>
      <c r="B54" s="25" t="s">
        <v>211</v>
      </c>
      <c r="C54" s="26" t="s">
        <v>163</v>
      </c>
      <c r="D54" s="26" t="s">
        <v>187</v>
      </c>
      <c r="E54" s="26"/>
      <c r="F54" s="26">
        <v>124</v>
      </c>
      <c r="G54" s="26">
        <v>73</v>
      </c>
      <c r="H54" s="26">
        <v>56.730670000000003</v>
      </c>
      <c r="I54" s="26">
        <v>22.396488000000002</v>
      </c>
      <c r="J54" s="26" t="s">
        <v>235</v>
      </c>
      <c r="K54" s="12">
        <v>0.05</v>
      </c>
      <c r="L54" s="10">
        <v>50000</v>
      </c>
      <c r="M54" s="7">
        <f t="shared" si="3"/>
        <v>2500</v>
      </c>
      <c r="N54" s="23">
        <f t="shared" si="1"/>
        <v>3164.5569620253164</v>
      </c>
    </row>
    <row r="55" spans="1:14" s="8" customFormat="1" ht="60.75" thickBot="1" x14ac:dyDescent="0.3">
      <c r="A55" s="8">
        <v>53</v>
      </c>
      <c r="B55" s="25" t="s">
        <v>212</v>
      </c>
      <c r="C55" s="26" t="s">
        <v>164</v>
      </c>
      <c r="D55" s="26" t="s">
        <v>188</v>
      </c>
      <c r="E55" s="26"/>
      <c r="F55" s="26">
        <v>46</v>
      </c>
      <c r="G55" s="26">
        <v>72</v>
      </c>
      <c r="H55" s="26">
        <v>57.189413999999999</v>
      </c>
      <c r="I55" s="26">
        <v>25.673161</v>
      </c>
      <c r="J55" s="26" t="s">
        <v>236</v>
      </c>
      <c r="K55" s="12">
        <v>0.25</v>
      </c>
      <c r="L55" s="10">
        <v>50000</v>
      </c>
      <c r="M55" s="7">
        <f t="shared" si="3"/>
        <v>12500</v>
      </c>
      <c r="N55" s="23">
        <f t="shared" si="1"/>
        <v>15822.784810126583</v>
      </c>
    </row>
    <row r="56" spans="1:14" s="8" customFormat="1" ht="60.75" thickBot="1" x14ac:dyDescent="0.3">
      <c r="A56" s="8">
        <v>54</v>
      </c>
      <c r="B56" s="25" t="s">
        <v>213</v>
      </c>
      <c r="C56" s="26" t="s">
        <v>165</v>
      </c>
      <c r="D56" s="26" t="s">
        <v>189</v>
      </c>
      <c r="E56" s="26"/>
      <c r="F56" s="26">
        <v>81</v>
      </c>
      <c r="G56" s="26">
        <v>72</v>
      </c>
      <c r="H56" s="26">
        <v>57.227066000000001</v>
      </c>
      <c r="I56" s="26">
        <v>21.455954999999999</v>
      </c>
      <c r="J56" s="26" t="s">
        <v>237</v>
      </c>
      <c r="K56" s="12">
        <v>0.3</v>
      </c>
      <c r="L56" s="10">
        <v>50000</v>
      </c>
      <c r="M56" s="7">
        <f t="shared" si="3"/>
        <v>15000</v>
      </c>
      <c r="N56" s="23">
        <f t="shared" si="1"/>
        <v>18987.3417721519</v>
      </c>
    </row>
    <row r="57" spans="1:14" s="8" customFormat="1" ht="60.75" thickBot="1" x14ac:dyDescent="0.3">
      <c r="A57" s="8">
        <v>55</v>
      </c>
      <c r="B57" s="25" t="s">
        <v>214</v>
      </c>
      <c r="C57" s="26" t="s">
        <v>166</v>
      </c>
      <c r="D57" s="26" t="s">
        <v>190</v>
      </c>
      <c r="E57" s="26"/>
      <c r="F57" s="26">
        <v>110</v>
      </c>
      <c r="G57" s="26">
        <v>71</v>
      </c>
      <c r="H57" s="26">
        <v>55.878031</v>
      </c>
      <c r="I57" s="26">
        <v>27.540835999999999</v>
      </c>
      <c r="J57" s="26" t="s">
        <v>238</v>
      </c>
      <c r="K57" s="12">
        <v>1.4</v>
      </c>
      <c r="L57" s="10">
        <v>50000</v>
      </c>
      <c r="M57" s="7">
        <f t="shared" si="3"/>
        <v>70000</v>
      </c>
      <c r="N57" s="23">
        <f t="shared" si="1"/>
        <v>88607.594936708861</v>
      </c>
    </row>
    <row r="58" spans="1:14" s="8" customFormat="1" ht="45.75" thickBot="1" x14ac:dyDescent="0.3">
      <c r="A58" s="8">
        <v>56</v>
      </c>
      <c r="B58" s="25" t="s">
        <v>215</v>
      </c>
      <c r="C58" s="26" t="s">
        <v>167</v>
      </c>
      <c r="D58" s="26" t="s">
        <v>191</v>
      </c>
      <c r="E58" s="26"/>
      <c r="F58" s="26">
        <v>72</v>
      </c>
      <c r="G58" s="26">
        <v>70</v>
      </c>
      <c r="H58" s="26">
        <v>56.559505999999999</v>
      </c>
      <c r="I58" s="26">
        <v>26.379546999999999</v>
      </c>
      <c r="J58" s="26" t="s">
        <v>239</v>
      </c>
      <c r="K58" s="12">
        <v>17.5</v>
      </c>
      <c r="L58" s="10">
        <v>30000</v>
      </c>
      <c r="M58" s="36">
        <f t="shared" si="3"/>
        <v>525000</v>
      </c>
      <c r="N58" s="37">
        <f t="shared" si="1"/>
        <v>664556.96202531643</v>
      </c>
    </row>
    <row r="59" spans="1:14" s="8" customFormat="1" ht="60.75" thickBot="1" x14ac:dyDescent="0.3">
      <c r="A59" s="8">
        <v>57</v>
      </c>
      <c r="B59" s="27" t="s">
        <v>216</v>
      </c>
      <c r="C59" s="28" t="s">
        <v>168</v>
      </c>
      <c r="D59" s="28" t="s">
        <v>192</v>
      </c>
      <c r="E59" s="28"/>
      <c r="F59" s="28">
        <v>104</v>
      </c>
      <c r="G59" s="28">
        <v>70</v>
      </c>
      <c r="H59" s="28">
        <v>56.271644999999999</v>
      </c>
      <c r="I59" s="28">
        <v>27.039757000000002</v>
      </c>
      <c r="J59" s="28" t="s">
        <v>240</v>
      </c>
      <c r="K59" s="13">
        <v>16</v>
      </c>
      <c r="L59" s="11">
        <v>30000</v>
      </c>
      <c r="M59" s="38">
        <f t="shared" si="3"/>
        <v>480000</v>
      </c>
      <c r="N59" s="37">
        <f t="shared" si="1"/>
        <v>607594.9367088608</v>
      </c>
    </row>
    <row r="60" spans="1:14" x14ac:dyDescent="0.25">
      <c r="A60" s="8"/>
      <c r="N60" s="35"/>
    </row>
    <row r="61" spans="1:14" x14ac:dyDescent="0.25">
      <c r="A61" s="8"/>
    </row>
  </sheetData>
  <sortState xmlns:xlrd2="http://schemas.microsoft.com/office/spreadsheetml/2017/richdata2" ref="B3:G19">
    <sortCondition descending="1" ref="G3:G19"/>
  </sortState>
  <pageMargins left="0.7" right="0.7" top="0.75" bottom="0.75" header="0.3" footer="0.3"/>
  <pageSetup paperSize="9" scale="59" orientation="landscape"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F75A-D5D8-4424-A335-BCCF8EECA0FA}">
  <dimension ref="A1:XEX43"/>
  <sheetViews>
    <sheetView tabSelected="1" zoomScaleNormal="100" workbookViewId="0">
      <pane ySplit="2" topLeftCell="A3" activePane="bottomLeft" state="frozen"/>
      <selection pane="bottomLeft" activeCell="C32" sqref="C32"/>
    </sheetView>
  </sheetViews>
  <sheetFormatPr defaultColWidth="9.140625" defaultRowHeight="15" x14ac:dyDescent="0.25"/>
  <cols>
    <col min="1" max="1" width="6.7109375" style="4" customWidth="1"/>
    <col min="2" max="2" width="26.42578125" style="4" customWidth="1"/>
    <col min="3" max="3" width="19.7109375" style="4" customWidth="1"/>
    <col min="4" max="4" width="16" style="4" customWidth="1"/>
    <col min="5" max="5" width="13.7109375" style="4" customWidth="1"/>
    <col min="6" max="6" width="43.7109375" style="4" customWidth="1"/>
    <col min="7" max="7" width="13.7109375" style="4" customWidth="1"/>
    <col min="8" max="8" width="16.42578125" style="4" bestFit="1" customWidth="1"/>
    <col min="9" max="16384" width="9.140625" style="4"/>
  </cols>
  <sheetData>
    <row r="1" spans="1:9 16378:16378" ht="46.9" customHeight="1" x14ac:dyDescent="0.25">
      <c r="A1" s="51" t="s">
        <v>242</v>
      </c>
      <c r="B1" s="51"/>
      <c r="C1" s="51"/>
      <c r="D1" s="51"/>
      <c r="E1" s="51"/>
      <c r="F1" s="51"/>
      <c r="G1" s="51"/>
      <c r="H1" s="51"/>
    </row>
    <row r="2" spans="1:9 16378:16378" s="5" customFormat="1" ht="57" x14ac:dyDescent="0.25">
      <c r="A2" s="45" t="s">
        <v>254</v>
      </c>
      <c r="B2" s="45" t="s">
        <v>0</v>
      </c>
      <c r="C2" s="45" t="s">
        <v>105</v>
      </c>
      <c r="D2" s="45" t="s">
        <v>71</v>
      </c>
      <c r="E2" s="45" t="s">
        <v>72</v>
      </c>
      <c r="F2" s="45" t="s">
        <v>1</v>
      </c>
      <c r="G2" s="45" t="s">
        <v>95</v>
      </c>
      <c r="H2" s="45" t="s">
        <v>104</v>
      </c>
      <c r="I2" s="39"/>
    </row>
    <row r="3" spans="1:9 16378:16378" s="8" customFormat="1" ht="45" x14ac:dyDescent="0.25">
      <c r="A3" s="44">
        <v>1</v>
      </c>
      <c r="B3" s="3" t="s">
        <v>37</v>
      </c>
      <c r="C3" s="3" t="s">
        <v>36</v>
      </c>
      <c r="D3" s="1">
        <v>57.507224999999998</v>
      </c>
      <c r="E3" s="1">
        <v>22.348423</v>
      </c>
      <c r="F3" s="40" t="s">
        <v>74</v>
      </c>
      <c r="G3" s="12">
        <v>0</v>
      </c>
      <c r="H3" s="10">
        <v>0</v>
      </c>
      <c r="XEX3" s="8">
        <f>SUM(B3:XEW3)</f>
        <v>79.855648000000002</v>
      </c>
    </row>
    <row r="4" spans="1:9 16378:16378" s="8" customFormat="1" ht="45" x14ac:dyDescent="0.25">
      <c r="A4" s="44">
        <v>2</v>
      </c>
      <c r="B4" s="3" t="s">
        <v>25</v>
      </c>
      <c r="C4" s="3" t="s">
        <v>66</v>
      </c>
      <c r="D4" s="1">
        <v>57.041266999999998</v>
      </c>
      <c r="E4" s="1" t="s">
        <v>257</v>
      </c>
      <c r="F4" s="40" t="s">
        <v>81</v>
      </c>
      <c r="G4" s="12">
        <v>0</v>
      </c>
      <c r="H4" s="10">
        <v>0</v>
      </c>
    </row>
    <row r="5" spans="1:9 16378:16378" s="5" customFormat="1" ht="30" x14ac:dyDescent="0.25">
      <c r="A5" s="44">
        <v>3</v>
      </c>
      <c r="B5" s="3" t="s">
        <v>9</v>
      </c>
      <c r="C5" s="3" t="s">
        <v>59</v>
      </c>
      <c r="D5" s="1">
        <v>56.901995999999997</v>
      </c>
      <c r="E5" s="1">
        <v>25.645695</v>
      </c>
      <c r="F5" s="40" t="s">
        <v>10</v>
      </c>
      <c r="G5" s="12">
        <v>0.1</v>
      </c>
      <c r="H5" s="10">
        <v>5000</v>
      </c>
      <c r="I5" s="39"/>
    </row>
    <row r="6" spans="1:9 16378:16378" s="5" customFormat="1" ht="45" x14ac:dyDescent="0.25">
      <c r="A6" s="44">
        <v>4</v>
      </c>
      <c r="B6" s="3" t="s">
        <v>34</v>
      </c>
      <c r="C6" s="3" t="s">
        <v>33</v>
      </c>
      <c r="D6" s="1">
        <v>57.388627999999997</v>
      </c>
      <c r="E6" s="1">
        <v>26.178273999999998</v>
      </c>
      <c r="F6" s="40" t="s">
        <v>84</v>
      </c>
      <c r="G6" s="12">
        <v>0.1</v>
      </c>
      <c r="H6" s="10">
        <v>5000</v>
      </c>
      <c r="I6" s="39"/>
    </row>
    <row r="7" spans="1:9 16378:16378" ht="45" x14ac:dyDescent="0.25">
      <c r="A7" s="44">
        <v>5</v>
      </c>
      <c r="B7" s="3" t="s">
        <v>118</v>
      </c>
      <c r="C7" s="3" t="s">
        <v>120</v>
      </c>
      <c r="D7" s="1">
        <v>56.416868999999998</v>
      </c>
      <c r="E7" s="1">
        <v>26.462544999999999</v>
      </c>
      <c r="F7" s="40" t="s">
        <v>137</v>
      </c>
      <c r="G7" s="12">
        <v>0.1</v>
      </c>
      <c r="H7" s="10">
        <v>5000</v>
      </c>
    </row>
    <row r="8" spans="1:9 16378:16378" s="8" customFormat="1" ht="45" x14ac:dyDescent="0.25">
      <c r="A8" s="44">
        <v>6</v>
      </c>
      <c r="B8" s="3" t="s">
        <v>123</v>
      </c>
      <c r="C8" s="3" t="s">
        <v>121</v>
      </c>
      <c r="D8" s="1">
        <v>57.373525000000001</v>
      </c>
      <c r="E8" s="1">
        <v>25.033539999999999</v>
      </c>
      <c r="F8" s="40" t="s">
        <v>138</v>
      </c>
      <c r="G8" s="12">
        <v>0.1</v>
      </c>
      <c r="H8" s="10">
        <v>5000</v>
      </c>
      <c r="XEX8" s="8">
        <f t="shared" ref="XEX8:XEX21" si="0">SUM(B8:XEW8)</f>
        <v>5082.5070649999998</v>
      </c>
    </row>
    <row r="9" spans="1:9 16378:16378" s="8" customFormat="1" ht="45" x14ac:dyDescent="0.25">
      <c r="A9" s="44">
        <v>7</v>
      </c>
      <c r="B9" s="3" t="s">
        <v>147</v>
      </c>
      <c r="C9" s="3" t="s">
        <v>196</v>
      </c>
      <c r="D9" s="1">
        <v>56.885494000000001</v>
      </c>
      <c r="E9" s="1">
        <v>25.349321</v>
      </c>
      <c r="F9" s="40" t="s">
        <v>219</v>
      </c>
      <c r="G9" s="12">
        <v>0.3</v>
      </c>
      <c r="H9" s="10">
        <v>15000</v>
      </c>
      <c r="XEX9" s="8">
        <f t="shared" si="0"/>
        <v>15082.534815000001</v>
      </c>
    </row>
    <row r="10" spans="1:9 16378:16378" s="8" customFormat="1" ht="45" x14ac:dyDescent="0.25">
      <c r="A10" s="44">
        <v>8</v>
      </c>
      <c r="B10" s="3" t="s">
        <v>146</v>
      </c>
      <c r="C10" s="3" t="s">
        <v>195</v>
      </c>
      <c r="D10" s="1">
        <v>57.527138000000001</v>
      </c>
      <c r="E10" s="1">
        <v>24.799575999999998</v>
      </c>
      <c r="F10" s="40" t="s">
        <v>218</v>
      </c>
      <c r="G10" s="12">
        <v>0.3</v>
      </c>
      <c r="H10" s="10">
        <v>15000</v>
      </c>
      <c r="XEX10" s="8">
        <f t="shared" si="0"/>
        <v>15082.626714</v>
      </c>
    </row>
    <row r="11" spans="1:9 16378:16378" s="8" customFormat="1" ht="45" x14ac:dyDescent="0.25">
      <c r="A11" s="44">
        <v>9</v>
      </c>
      <c r="B11" s="3" t="s">
        <v>150</v>
      </c>
      <c r="C11" s="46" t="s">
        <v>256</v>
      </c>
      <c r="D11" s="1">
        <v>56.254389000000003</v>
      </c>
      <c r="E11" s="1">
        <v>26.202477999999999</v>
      </c>
      <c r="F11" s="40" t="s">
        <v>222</v>
      </c>
      <c r="G11" s="12">
        <v>0.4</v>
      </c>
      <c r="H11" s="10">
        <v>20000</v>
      </c>
      <c r="XEX11" s="8">
        <f t="shared" si="0"/>
        <v>20082.856866999999</v>
      </c>
    </row>
    <row r="12" spans="1:9 16378:16378" s="8" customFormat="1" ht="45" x14ac:dyDescent="0.25">
      <c r="A12" s="44">
        <v>10</v>
      </c>
      <c r="B12" s="3" t="s">
        <v>142</v>
      </c>
      <c r="C12" s="3" t="s">
        <v>141</v>
      </c>
      <c r="D12" s="1">
        <v>56.163212999999999</v>
      </c>
      <c r="E12" s="1">
        <v>25.736246000000001</v>
      </c>
      <c r="F12" s="40" t="s">
        <v>144</v>
      </c>
      <c r="G12" s="12">
        <v>0.5</v>
      </c>
      <c r="H12" s="10">
        <v>25000</v>
      </c>
      <c r="XEX12" s="8">
        <f t="shared" si="0"/>
        <v>25082.399459</v>
      </c>
    </row>
    <row r="13" spans="1:9 16378:16378" s="8" customFormat="1" ht="45" x14ac:dyDescent="0.25">
      <c r="A13" s="44">
        <v>11</v>
      </c>
      <c r="B13" s="3" t="s">
        <v>14</v>
      </c>
      <c r="C13" s="3" t="s">
        <v>60</v>
      </c>
      <c r="D13" s="1">
        <v>57.277442000000001</v>
      </c>
      <c r="E13" s="1">
        <v>22.014026999999999</v>
      </c>
      <c r="F13" s="40" t="s">
        <v>15</v>
      </c>
      <c r="G13" s="12">
        <v>0.55000000000000004</v>
      </c>
      <c r="H13" s="10">
        <v>27500.000000000004</v>
      </c>
      <c r="XEX13" s="8">
        <f t="shared" si="0"/>
        <v>27579.841469000003</v>
      </c>
    </row>
    <row r="14" spans="1:9 16378:16378" s="8" customFormat="1" ht="45" x14ac:dyDescent="0.25">
      <c r="A14" s="44">
        <v>12</v>
      </c>
      <c r="B14" s="3" t="s">
        <v>125</v>
      </c>
      <c r="C14" s="3" t="s">
        <v>124</v>
      </c>
      <c r="D14" s="1">
        <v>56.847796000000002</v>
      </c>
      <c r="E14" s="1">
        <v>27.083724</v>
      </c>
      <c r="F14" s="40" t="s">
        <v>139</v>
      </c>
      <c r="G14" s="12">
        <v>0.6</v>
      </c>
      <c r="H14" s="10">
        <v>30000</v>
      </c>
      <c r="XEX14" s="8">
        <f t="shared" si="0"/>
        <v>30084.53152</v>
      </c>
    </row>
    <row r="15" spans="1:9 16378:16378" s="8" customFormat="1" ht="45" x14ac:dyDescent="0.25">
      <c r="A15" s="44">
        <v>13</v>
      </c>
      <c r="B15" s="3" t="s">
        <v>23</v>
      </c>
      <c r="C15" s="3" t="s">
        <v>49</v>
      </c>
      <c r="D15" s="1">
        <v>57.330204999999999</v>
      </c>
      <c r="E15" s="1">
        <v>25.615482</v>
      </c>
      <c r="F15" s="40" t="s">
        <v>79</v>
      </c>
      <c r="G15" s="12">
        <v>0.65</v>
      </c>
      <c r="H15" s="10">
        <v>32500</v>
      </c>
      <c r="XEX15" s="8">
        <f t="shared" si="0"/>
        <v>32583.595687000001</v>
      </c>
    </row>
    <row r="16" spans="1:9 16378:16378" ht="30" x14ac:dyDescent="0.25">
      <c r="A16" s="44">
        <v>14</v>
      </c>
      <c r="B16" s="3" t="s">
        <v>115</v>
      </c>
      <c r="C16" s="3" t="s">
        <v>116</v>
      </c>
      <c r="D16" s="1">
        <v>57.057839999999999</v>
      </c>
      <c r="E16" s="1">
        <v>24.847384000000002</v>
      </c>
      <c r="F16" s="40" t="s">
        <v>136</v>
      </c>
      <c r="G16" s="12">
        <v>0.7</v>
      </c>
      <c r="H16" s="10">
        <v>35000</v>
      </c>
      <c r="XEX16" s="4">
        <f t="shared" si="0"/>
        <v>35082.605223999999</v>
      </c>
    </row>
    <row r="17" spans="1:8 16378:16378" ht="30" x14ac:dyDescent="0.25">
      <c r="A17" s="44">
        <v>15</v>
      </c>
      <c r="B17" s="3" t="s">
        <v>132</v>
      </c>
      <c r="C17" s="3" t="s">
        <v>67</v>
      </c>
      <c r="D17" s="1">
        <v>57.540868000000003</v>
      </c>
      <c r="E17" s="1">
        <v>26.705275</v>
      </c>
      <c r="F17" s="40" t="s">
        <v>19</v>
      </c>
      <c r="G17" s="12">
        <v>0.85</v>
      </c>
      <c r="H17" s="10">
        <v>42500</v>
      </c>
      <c r="XEX17" s="4">
        <f t="shared" si="0"/>
        <v>42585.096143000002</v>
      </c>
    </row>
    <row r="18" spans="1:8 16378:16378" s="8" customFormat="1" ht="45" x14ac:dyDescent="0.25">
      <c r="A18" s="44">
        <v>16</v>
      </c>
      <c r="B18" s="3" t="s">
        <v>149</v>
      </c>
      <c r="C18" s="3" t="s">
        <v>198</v>
      </c>
      <c r="D18" s="1">
        <v>56.369219999999999</v>
      </c>
      <c r="E18" s="1">
        <v>24.288540000000001</v>
      </c>
      <c r="F18" s="40" t="s">
        <v>221</v>
      </c>
      <c r="G18" s="12">
        <v>0.9</v>
      </c>
      <c r="H18" s="10">
        <v>45000</v>
      </c>
      <c r="XEX18" s="8">
        <f t="shared" si="0"/>
        <v>45081.557760000003</v>
      </c>
    </row>
    <row r="19" spans="1:8 16378:16378" s="8" customFormat="1" ht="45" x14ac:dyDescent="0.25">
      <c r="A19" s="44">
        <v>17</v>
      </c>
      <c r="B19" s="3" t="s">
        <v>30</v>
      </c>
      <c r="C19" s="3" t="s">
        <v>29</v>
      </c>
      <c r="D19" s="1">
        <v>56.817487999999997</v>
      </c>
      <c r="E19" s="1">
        <v>24.427499999999998</v>
      </c>
      <c r="F19" s="40" t="s">
        <v>246</v>
      </c>
      <c r="G19" s="12">
        <v>1.1000000000000001</v>
      </c>
      <c r="H19" s="10">
        <v>55000.000000000007</v>
      </c>
      <c r="XEX19" s="8">
        <f t="shared" si="0"/>
        <v>55082.344988000004</v>
      </c>
    </row>
    <row r="20" spans="1:8 16378:16378" s="8" customFormat="1" ht="45" x14ac:dyDescent="0.25">
      <c r="A20" s="44">
        <v>18</v>
      </c>
      <c r="B20" s="3" t="s">
        <v>38</v>
      </c>
      <c r="C20" s="3" t="s">
        <v>243</v>
      </c>
      <c r="D20" s="1" t="s">
        <v>77</v>
      </c>
      <c r="E20" s="1">
        <v>25.033207000000001</v>
      </c>
      <c r="F20" s="40" t="s">
        <v>76</v>
      </c>
      <c r="G20" s="12">
        <v>1.3</v>
      </c>
      <c r="H20" s="10">
        <v>65000</v>
      </c>
      <c r="XEX20" s="8">
        <f t="shared" si="0"/>
        <v>65026.333207000003</v>
      </c>
    </row>
    <row r="21" spans="1:8 16378:16378" s="8" customFormat="1" ht="30" x14ac:dyDescent="0.25">
      <c r="A21" s="44">
        <v>19</v>
      </c>
      <c r="B21" s="3" t="s">
        <v>128</v>
      </c>
      <c r="C21" s="3" t="s">
        <v>127</v>
      </c>
      <c r="D21" s="1">
        <v>57.144475999999997</v>
      </c>
      <c r="E21" s="1">
        <v>26.394825000000001</v>
      </c>
      <c r="F21" s="40" t="s">
        <v>140</v>
      </c>
      <c r="G21" s="12">
        <v>1.4</v>
      </c>
      <c r="H21" s="10">
        <v>70000</v>
      </c>
      <c r="XEX21" s="8">
        <f t="shared" si="0"/>
        <v>70084.939301000006</v>
      </c>
    </row>
    <row r="22" spans="1:8 16378:16378" s="8" customFormat="1" ht="30" x14ac:dyDescent="0.25">
      <c r="A22" s="44">
        <v>20</v>
      </c>
      <c r="B22" s="3" t="s">
        <v>148</v>
      </c>
      <c r="C22" s="3" t="s">
        <v>197</v>
      </c>
      <c r="D22" s="1">
        <v>57.081775999999998</v>
      </c>
      <c r="E22" s="1">
        <v>25.082129999999999</v>
      </c>
      <c r="F22" s="40" t="s">
        <v>220</v>
      </c>
      <c r="G22" s="12">
        <v>1.5</v>
      </c>
      <c r="H22" s="10">
        <v>75000</v>
      </c>
    </row>
    <row r="23" spans="1:8 16378:16378" s="8" customFormat="1" ht="45" x14ac:dyDescent="0.25">
      <c r="A23" s="44">
        <v>21</v>
      </c>
      <c r="B23" s="3" t="s">
        <v>153</v>
      </c>
      <c r="C23" s="46" t="s">
        <v>244</v>
      </c>
      <c r="D23" s="1">
        <v>57.354242999999997</v>
      </c>
      <c r="E23" s="1">
        <v>24.951324</v>
      </c>
      <c r="F23" s="40" t="s">
        <v>225</v>
      </c>
      <c r="G23" s="12">
        <v>2.5</v>
      </c>
      <c r="H23" s="10">
        <v>100000</v>
      </c>
    </row>
    <row r="24" spans="1:8 16378:16378" s="8" customFormat="1" ht="30" x14ac:dyDescent="0.25">
      <c r="A24" s="44">
        <v>22</v>
      </c>
      <c r="B24" s="3" t="s">
        <v>28</v>
      </c>
      <c r="C24" s="46" t="s">
        <v>245</v>
      </c>
      <c r="D24" s="1">
        <v>57.171317000000002</v>
      </c>
      <c r="E24" s="1">
        <v>24.632721</v>
      </c>
      <c r="F24" s="40" t="s">
        <v>90</v>
      </c>
      <c r="G24" s="12">
        <v>3.2</v>
      </c>
      <c r="H24" s="10">
        <v>128000</v>
      </c>
    </row>
    <row r="25" spans="1:8 16378:16378" ht="45" x14ac:dyDescent="0.25">
      <c r="A25" s="44">
        <v>23</v>
      </c>
      <c r="B25" s="3" t="s">
        <v>151</v>
      </c>
      <c r="C25" s="46" t="s">
        <v>200</v>
      </c>
      <c r="D25" s="1">
        <v>57.674211999999997</v>
      </c>
      <c r="E25" s="1">
        <v>25.268383</v>
      </c>
      <c r="F25" s="40" t="s">
        <v>223</v>
      </c>
      <c r="G25" s="12">
        <v>3.3</v>
      </c>
      <c r="H25" s="10">
        <v>132000</v>
      </c>
    </row>
    <row r="26" spans="1:8 16378:16378" x14ac:dyDescent="0.25">
      <c r="A26" s="44"/>
      <c r="B26" s="3"/>
      <c r="C26" s="46"/>
      <c r="D26" s="1"/>
      <c r="E26" s="1"/>
      <c r="F26" s="40"/>
      <c r="G26" s="48" t="s">
        <v>255</v>
      </c>
      <c r="H26" s="49">
        <f>SUM(H3:H25)</f>
        <v>932500</v>
      </c>
    </row>
    <row r="27" spans="1:8 16378:16378" x14ac:dyDescent="0.25">
      <c r="A27" s="47" t="s">
        <v>247</v>
      </c>
      <c r="B27" s="42"/>
      <c r="C27" s="42"/>
      <c r="D27" s="42"/>
      <c r="E27" s="42"/>
      <c r="F27" s="42"/>
      <c r="G27" s="42"/>
      <c r="H27" s="42"/>
    </row>
    <row r="28" spans="1:8 16378:16378" ht="45" x14ac:dyDescent="0.25">
      <c r="A28" s="44">
        <v>24</v>
      </c>
      <c r="B28" s="3" t="s">
        <v>248</v>
      </c>
      <c r="C28" s="26" t="s">
        <v>258</v>
      </c>
      <c r="D28" s="1">
        <v>57.282416457455099</v>
      </c>
      <c r="E28" s="1">
        <v>27.070178411083599</v>
      </c>
      <c r="F28" s="41" t="s">
        <v>252</v>
      </c>
      <c r="G28" s="12">
        <v>0.5</v>
      </c>
      <c r="H28" s="10">
        <v>25000</v>
      </c>
    </row>
    <row r="29" spans="1:8 16378:16378" ht="45" x14ac:dyDescent="0.25">
      <c r="A29" s="44">
        <v>25</v>
      </c>
      <c r="B29" s="3" t="s">
        <v>249</v>
      </c>
      <c r="C29" s="26" t="s">
        <v>259</v>
      </c>
      <c r="D29" s="1">
        <v>57.480481728694201</v>
      </c>
      <c r="E29" s="1">
        <v>27.443754809128801</v>
      </c>
      <c r="F29" s="41" t="s">
        <v>253</v>
      </c>
      <c r="G29" s="12">
        <v>21.5</v>
      </c>
      <c r="H29" s="10">
        <v>645000</v>
      </c>
    </row>
    <row r="30" spans="1:8 16378:16378" ht="45" x14ac:dyDescent="0.25">
      <c r="A30" s="44">
        <v>26</v>
      </c>
      <c r="B30" s="3" t="s">
        <v>250</v>
      </c>
      <c r="C30" s="26" t="s">
        <v>260</v>
      </c>
      <c r="D30" s="50">
        <v>57.950164000000001</v>
      </c>
      <c r="E30" s="50">
        <v>25.010020000000001</v>
      </c>
      <c r="F30" s="41" t="s">
        <v>251</v>
      </c>
      <c r="G30" s="12">
        <v>11</v>
      </c>
      <c r="H30" s="10">
        <v>330000</v>
      </c>
    </row>
    <row r="31" spans="1:8 16378:16378" x14ac:dyDescent="0.25">
      <c r="A31" s="43"/>
    </row>
    <row r="32" spans="1:8 16378:16378" x14ac:dyDescent="0.25">
      <c r="A32" s="43"/>
    </row>
    <row r="33" spans="1:1" x14ac:dyDescent="0.25">
      <c r="A33" s="43"/>
    </row>
    <row r="34" spans="1:1" x14ac:dyDescent="0.25">
      <c r="A34" s="43"/>
    </row>
    <row r="35" spans="1:1" x14ac:dyDescent="0.25">
      <c r="A35" s="43"/>
    </row>
    <row r="36" spans="1:1" x14ac:dyDescent="0.25">
      <c r="A36" s="43"/>
    </row>
    <row r="37" spans="1:1" x14ac:dyDescent="0.25">
      <c r="A37" s="43"/>
    </row>
    <row r="38" spans="1:1" x14ac:dyDescent="0.25">
      <c r="A38" s="43"/>
    </row>
    <row r="39" spans="1:1" x14ac:dyDescent="0.25">
      <c r="A39" s="43"/>
    </row>
    <row r="40" spans="1:1" x14ac:dyDescent="0.25">
      <c r="A40" s="43"/>
    </row>
    <row r="41" spans="1:1" x14ac:dyDescent="0.25">
      <c r="A41" s="43"/>
    </row>
    <row r="42" spans="1:1" x14ac:dyDescent="0.25">
      <c r="A42" s="43"/>
    </row>
    <row r="43" spans="1:1" x14ac:dyDescent="0.25">
      <c r="A43" s="43"/>
    </row>
  </sheetData>
  <autoFilter ref="B2:H24" xr:uid="{A6989C3D-1C67-410C-A1C5-E0799E375610}">
    <sortState xmlns:xlrd2="http://schemas.microsoft.com/office/spreadsheetml/2017/richdata2" ref="B3:H25">
      <sortCondition ref="H2:H24"/>
    </sortState>
  </autoFilter>
  <mergeCells count="1">
    <mergeCell ref="A1:H1"/>
  </mergeCells>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Sheet1</vt:lpstr>
      <vt:lpstr>IZM_skolas</vt:lpstr>
      <vt:lpstr>IZM_skolas!_FilterDatabase</vt:lpstr>
      <vt:lpstr>IZM_skolas!Print_Area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Edgars Lore</dc:creator>
  <cp:lastModifiedBy>Dainis</cp:lastModifiedBy>
  <cp:lastPrinted>2020-06-29T09:06:39Z</cp:lastPrinted>
  <dcterms:created xsi:type="dcterms:W3CDTF">2020-06-11T19:23:50Z</dcterms:created>
  <dcterms:modified xsi:type="dcterms:W3CDTF">2021-03-23T09:20:33Z</dcterms:modified>
</cp:coreProperties>
</file>