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gundega.krastina\Desktop\STATISTIKA\"/>
    </mc:Choice>
  </mc:AlternateContent>
  <xr:revisionPtr revIDLastSave="0" documentId="13_ncr:1_{3282B09A-0159-40C4-801C-D9D6A076563D}" xr6:coauthVersionLast="47" xr6:coauthVersionMax="47" xr10:uidLastSave="{00000000-0000-0000-0000-000000000000}"/>
  <bookViews>
    <workbookView xWindow="-110" yWindow="-110" windowWidth="19420" windowHeight="10300" xr2:uid="{00000000-000D-0000-FFFF-FFFF00000000}"/>
  </bookViews>
  <sheets>
    <sheet name="tr.lidz.skaits" sheetId="1" r:id="rId1"/>
    <sheet name="jauni.tr.lidz" sheetId="2" r:id="rId2"/>
    <sheet name="tr.vehicles" sheetId="4" r:id="rId3"/>
    <sheet name="new tr.vehicles"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34" i="3" l="1"/>
  <c r="L134" i="3"/>
  <c r="K134" i="3"/>
  <c r="J134" i="3"/>
  <c r="I134" i="3"/>
  <c r="H134" i="3"/>
  <c r="G134" i="3"/>
  <c r="F134" i="3"/>
  <c r="E134" i="3"/>
  <c r="D134" i="3"/>
  <c r="C134" i="3"/>
  <c r="B134" i="3"/>
  <c r="M133" i="3"/>
  <c r="L133" i="3"/>
  <c r="K133" i="3"/>
  <c r="J133" i="3"/>
  <c r="I133" i="3"/>
  <c r="H133" i="3"/>
  <c r="G133" i="3"/>
  <c r="F133" i="3"/>
  <c r="E133" i="3"/>
  <c r="D133" i="3"/>
  <c r="C133" i="3"/>
  <c r="B133" i="3"/>
  <c r="A133" i="3"/>
  <c r="M132" i="3"/>
  <c r="L132" i="3"/>
  <c r="K132" i="3"/>
  <c r="J132" i="3"/>
  <c r="I132" i="3"/>
  <c r="H132" i="3"/>
  <c r="G132" i="3"/>
  <c r="F132" i="3"/>
  <c r="E132" i="3"/>
  <c r="D132" i="3"/>
  <c r="C132" i="3"/>
  <c r="B132" i="3"/>
  <c r="A132" i="3"/>
  <c r="M131" i="3"/>
  <c r="L131" i="3"/>
  <c r="K131" i="3"/>
  <c r="J131" i="3"/>
  <c r="I131" i="3"/>
  <c r="H131" i="3"/>
  <c r="G131" i="3"/>
  <c r="F131" i="3"/>
  <c r="E131" i="3"/>
  <c r="D131" i="3"/>
  <c r="C131" i="3"/>
  <c r="B131" i="3"/>
  <c r="A131" i="3"/>
  <c r="M130" i="3"/>
  <c r="L130" i="3"/>
  <c r="K130" i="3"/>
  <c r="J130" i="3"/>
  <c r="I130" i="3"/>
  <c r="H130" i="3"/>
  <c r="G130" i="3"/>
  <c r="F130" i="3"/>
  <c r="E130" i="3"/>
  <c r="D130" i="3"/>
  <c r="C130" i="3"/>
  <c r="B130" i="3"/>
  <c r="A130" i="3"/>
  <c r="E128" i="4"/>
  <c r="D128" i="4"/>
  <c r="C128" i="4"/>
  <c r="B128" i="4"/>
  <c r="E127" i="4"/>
  <c r="D127" i="4"/>
  <c r="C127" i="4"/>
  <c r="B127" i="4"/>
  <c r="E126" i="4"/>
  <c r="D126" i="4"/>
  <c r="C126" i="4"/>
  <c r="B126" i="4"/>
  <c r="E125" i="4"/>
  <c r="D125" i="4"/>
  <c r="C125" i="4"/>
  <c r="B125" i="4"/>
  <c r="M134" i="2"/>
  <c r="L134" i="2"/>
  <c r="K134" i="2"/>
  <c r="I134" i="2"/>
  <c r="J134" i="2" s="1"/>
  <c r="H134" i="2"/>
  <c r="F134" i="2"/>
  <c r="G134" i="2" s="1"/>
  <c r="E134" i="2"/>
  <c r="C134" i="2"/>
  <c r="D134" i="2" s="1"/>
  <c r="B134" i="2"/>
  <c r="M130" i="2"/>
  <c r="J130" i="2"/>
  <c r="G130" i="2"/>
  <c r="D130" i="2"/>
  <c r="E147" i="4"/>
  <c r="D147" i="4"/>
  <c r="C147" i="4"/>
  <c r="B147" i="4"/>
  <c r="K129" i="2"/>
  <c r="M128" i="2"/>
  <c r="M128" i="3" s="1"/>
  <c r="J128" i="2"/>
  <c r="D128" i="2"/>
  <c r="G128" i="2"/>
  <c r="G127" i="2"/>
  <c r="G127" i="3" s="1"/>
  <c r="G126" i="2"/>
  <c r="M127" i="2"/>
  <c r="J127" i="2"/>
  <c r="J127" i="3" s="1"/>
  <c r="D127" i="2"/>
  <c r="D127" i="3" s="1"/>
  <c r="M126" i="2"/>
  <c r="J126" i="2"/>
  <c r="D126" i="2"/>
  <c r="L128" i="3"/>
  <c r="K128" i="3"/>
  <c r="J128" i="3"/>
  <c r="I128" i="3"/>
  <c r="H128" i="3"/>
  <c r="G128" i="3"/>
  <c r="F128" i="3"/>
  <c r="E128" i="3"/>
  <c r="D128" i="3"/>
  <c r="C128" i="3"/>
  <c r="B128" i="3"/>
  <c r="A128" i="3"/>
  <c r="M127" i="3"/>
  <c r="L127" i="3"/>
  <c r="K127" i="3"/>
  <c r="I127" i="3"/>
  <c r="H127" i="3"/>
  <c r="F127" i="3"/>
  <c r="E127" i="3"/>
  <c r="C127" i="3"/>
  <c r="B127" i="3"/>
  <c r="A127" i="3"/>
  <c r="M126" i="3"/>
  <c r="L126" i="3"/>
  <c r="K126" i="3"/>
  <c r="J126" i="3"/>
  <c r="I126" i="3"/>
  <c r="H126" i="3"/>
  <c r="G126" i="3"/>
  <c r="F126" i="3"/>
  <c r="E126" i="3"/>
  <c r="D126" i="3"/>
  <c r="C126" i="3"/>
  <c r="B126" i="3"/>
  <c r="A126" i="3"/>
  <c r="M125" i="3"/>
  <c r="L125" i="3"/>
  <c r="K125" i="3"/>
  <c r="J125" i="3"/>
  <c r="I125" i="3"/>
  <c r="H125" i="3"/>
  <c r="G125" i="3"/>
  <c r="F125" i="3"/>
  <c r="E125" i="3"/>
  <c r="D125" i="3"/>
  <c r="C125" i="3"/>
  <c r="B125" i="3"/>
  <c r="A125" i="3"/>
  <c r="L129" i="2"/>
  <c r="L129" i="3" s="1"/>
  <c r="K129" i="3"/>
  <c r="I129" i="2"/>
  <c r="I129" i="3" s="1"/>
  <c r="H129" i="2"/>
  <c r="H129" i="3" s="1"/>
  <c r="F129" i="2"/>
  <c r="F129" i="3" s="1"/>
  <c r="E129" i="2"/>
  <c r="E129" i="3" s="1"/>
  <c r="C129" i="2"/>
  <c r="B129" i="2"/>
  <c r="B129" i="3" s="1"/>
  <c r="M125" i="2"/>
  <c r="J125" i="2"/>
  <c r="G125" i="2"/>
  <c r="D125" i="2"/>
  <c r="E124" i="4"/>
  <c r="D124" i="4"/>
  <c r="C124" i="4"/>
  <c r="B124" i="4"/>
  <c r="E123" i="4"/>
  <c r="D123" i="4"/>
  <c r="C123" i="4"/>
  <c r="B123" i="4"/>
  <c r="E122" i="4"/>
  <c r="D122" i="4"/>
  <c r="C122" i="4"/>
  <c r="B122" i="4"/>
  <c r="E121" i="4"/>
  <c r="D121" i="4"/>
  <c r="C121" i="4"/>
  <c r="B121" i="4"/>
  <c r="E146" i="4"/>
  <c r="D146" i="4"/>
  <c r="C146" i="4"/>
  <c r="B146" i="4"/>
  <c r="G123" i="2"/>
  <c r="M123" i="2"/>
  <c r="M123" i="3" s="1"/>
  <c r="J123" i="2"/>
  <c r="J123" i="3" s="1"/>
  <c r="D123" i="2"/>
  <c r="G122" i="2"/>
  <c r="G122" i="3" s="1"/>
  <c r="M122" i="2"/>
  <c r="M122" i="3" s="1"/>
  <c r="J122" i="2"/>
  <c r="J122" i="3" s="1"/>
  <c r="D122" i="2"/>
  <c r="D122" i="3" s="1"/>
  <c r="M121" i="2"/>
  <c r="J121" i="2"/>
  <c r="J121" i="3" s="1"/>
  <c r="G121" i="2"/>
  <c r="G121" i="3" s="1"/>
  <c r="D121" i="2"/>
  <c r="D121" i="3" s="1"/>
  <c r="L123" i="3"/>
  <c r="K123" i="3"/>
  <c r="I123" i="3"/>
  <c r="H123" i="3"/>
  <c r="G123" i="3"/>
  <c r="F123" i="3"/>
  <c r="E123" i="3"/>
  <c r="D123" i="3"/>
  <c r="C123" i="3"/>
  <c r="B123" i="3"/>
  <c r="A123" i="3"/>
  <c r="L122" i="3"/>
  <c r="K122" i="3"/>
  <c r="I122" i="3"/>
  <c r="H122" i="3"/>
  <c r="F122" i="3"/>
  <c r="E122" i="3"/>
  <c r="C122" i="3"/>
  <c r="B122" i="3"/>
  <c r="A122" i="3"/>
  <c r="M121" i="3"/>
  <c r="L121" i="3"/>
  <c r="K121" i="3"/>
  <c r="I121" i="3"/>
  <c r="H121" i="3"/>
  <c r="F121" i="3"/>
  <c r="E121" i="3"/>
  <c r="C121" i="3"/>
  <c r="B121" i="3"/>
  <c r="A121" i="3"/>
  <c r="M120" i="3"/>
  <c r="L120" i="3"/>
  <c r="K120" i="3"/>
  <c r="J120" i="3"/>
  <c r="I120" i="3"/>
  <c r="H120" i="3"/>
  <c r="G120" i="3"/>
  <c r="F120" i="3"/>
  <c r="E120" i="3"/>
  <c r="D120" i="3"/>
  <c r="C120" i="3"/>
  <c r="B120" i="3"/>
  <c r="A120" i="3"/>
  <c r="L124" i="2"/>
  <c r="L124" i="3" s="1"/>
  <c r="K124" i="2"/>
  <c r="I124" i="2"/>
  <c r="I124" i="3" s="1"/>
  <c r="H124" i="2"/>
  <c r="F124" i="2"/>
  <c r="F124" i="3" s="1"/>
  <c r="E124" i="2"/>
  <c r="E124" i="3" s="1"/>
  <c r="C124" i="2"/>
  <c r="C124" i="3" s="1"/>
  <c r="B124" i="2"/>
  <c r="B124" i="3" s="1"/>
  <c r="M120" i="2"/>
  <c r="J120" i="2"/>
  <c r="D120" i="2"/>
  <c r="G120" i="2"/>
  <c r="G118" i="2"/>
  <c r="G117" i="2"/>
  <c r="E120" i="4"/>
  <c r="D120" i="4"/>
  <c r="C120" i="4"/>
  <c r="B120" i="4"/>
  <c r="E119" i="4"/>
  <c r="D119" i="4"/>
  <c r="C119" i="4"/>
  <c r="B119" i="4"/>
  <c r="E118" i="4"/>
  <c r="D118" i="4"/>
  <c r="C118" i="4"/>
  <c r="B118" i="4"/>
  <c r="E117" i="4"/>
  <c r="D117" i="4"/>
  <c r="C117" i="4"/>
  <c r="B117" i="4"/>
  <c r="E145" i="4"/>
  <c r="D145" i="4"/>
  <c r="C145" i="4"/>
  <c r="B145" i="4"/>
  <c r="E116" i="4"/>
  <c r="D116" i="4"/>
  <c r="C116" i="4"/>
  <c r="B116" i="4"/>
  <c r="M118" i="2"/>
  <c r="J118" i="2"/>
  <c r="D118" i="2"/>
  <c r="J129" i="2" l="1"/>
  <c r="J129" i="3" s="1"/>
  <c r="D129" i="2"/>
  <c r="D129" i="3" s="1"/>
  <c r="M129" i="2"/>
  <c r="M129" i="3" s="1"/>
  <c r="G129" i="2"/>
  <c r="G129" i="3" s="1"/>
  <c r="C129" i="3"/>
  <c r="M124" i="2"/>
  <c r="M124" i="3" s="1"/>
  <c r="J124" i="2"/>
  <c r="J124" i="3" s="1"/>
  <c r="K124" i="3"/>
  <c r="H124" i="3"/>
  <c r="G124" i="2"/>
  <c r="G124" i="3" s="1"/>
  <c r="D124" i="2"/>
  <c r="D124" i="3" s="1"/>
  <c r="E115" i="4"/>
  <c r="D115" i="4"/>
  <c r="C115" i="4"/>
  <c r="B115" i="4"/>
  <c r="M117" i="2"/>
  <c r="J117" i="2"/>
  <c r="D117" i="2"/>
  <c r="L119" i="2"/>
  <c r="K119" i="2"/>
  <c r="I119" i="2"/>
  <c r="H119" i="2"/>
  <c r="F119" i="2"/>
  <c r="E119" i="2"/>
  <c r="C119" i="2"/>
  <c r="B119" i="2"/>
  <c r="M116" i="2"/>
  <c r="J116" i="2"/>
  <c r="G116" i="2"/>
  <c r="D116" i="2"/>
  <c r="E114" i="4"/>
  <c r="D114" i="4"/>
  <c r="C114" i="4"/>
  <c r="B114" i="4"/>
  <c r="B113" i="4"/>
  <c r="C113" i="4"/>
  <c r="D113" i="4"/>
  <c r="E113" i="4"/>
  <c r="M119" i="2" l="1"/>
  <c r="J119" i="2"/>
  <c r="J119" i="3" s="1"/>
  <c r="G119" i="2"/>
  <c r="G119" i="3" s="1"/>
  <c r="D119" i="2"/>
  <c r="D119" i="3" s="1"/>
  <c r="M115" i="2"/>
  <c r="J115" i="2"/>
  <c r="G115" i="2"/>
  <c r="D115" i="2"/>
  <c r="D115" i="3" s="1"/>
  <c r="M119" i="3"/>
  <c r="L119" i="3"/>
  <c r="K119" i="3"/>
  <c r="I119" i="3"/>
  <c r="H119" i="3"/>
  <c r="F119" i="3"/>
  <c r="E119" i="3"/>
  <c r="C119" i="3"/>
  <c r="B119" i="3"/>
  <c r="M118" i="3"/>
  <c r="L118" i="3"/>
  <c r="K118" i="3"/>
  <c r="J118" i="3"/>
  <c r="I118" i="3"/>
  <c r="H118" i="3"/>
  <c r="G118" i="3"/>
  <c r="F118" i="3"/>
  <c r="E118" i="3"/>
  <c r="D118" i="3"/>
  <c r="C118" i="3"/>
  <c r="B118" i="3"/>
  <c r="A118" i="3"/>
  <c r="M117" i="3"/>
  <c r="L117" i="3"/>
  <c r="K117" i="3"/>
  <c r="J117" i="3"/>
  <c r="I117" i="3"/>
  <c r="H117" i="3"/>
  <c r="G117" i="3"/>
  <c r="F117" i="3"/>
  <c r="E117" i="3"/>
  <c r="D117" i="3"/>
  <c r="C117" i="3"/>
  <c r="B117" i="3"/>
  <c r="A117" i="3"/>
  <c r="M116" i="3"/>
  <c r="L116" i="3"/>
  <c r="K116" i="3"/>
  <c r="J116" i="3"/>
  <c r="I116" i="3"/>
  <c r="H116" i="3"/>
  <c r="G116" i="3"/>
  <c r="F116" i="3"/>
  <c r="E116" i="3"/>
  <c r="D116" i="3"/>
  <c r="C116" i="3"/>
  <c r="B116" i="3"/>
  <c r="A116" i="3"/>
  <c r="M115" i="3"/>
  <c r="L115" i="3"/>
  <c r="K115" i="3"/>
  <c r="J115" i="3"/>
  <c r="I115" i="3"/>
  <c r="H115" i="3"/>
  <c r="G115" i="3"/>
  <c r="F115" i="3"/>
  <c r="E115" i="3"/>
  <c r="C115" i="3"/>
  <c r="B115" i="3"/>
  <c r="A115" i="3"/>
  <c r="G113" i="2"/>
  <c r="G112" i="2"/>
  <c r="D113" i="2"/>
  <c r="D113" i="3" s="1"/>
  <c r="D112" i="2"/>
  <c r="D112" i="3" s="1"/>
  <c r="M113" i="2"/>
  <c r="M113" i="3" s="1"/>
  <c r="J113" i="2"/>
  <c r="E144" i="4"/>
  <c r="D144" i="4"/>
  <c r="C144" i="4"/>
  <c r="B144" i="4"/>
  <c r="E112" i="4"/>
  <c r="D112" i="4"/>
  <c r="C112" i="4"/>
  <c r="B112" i="4"/>
  <c r="M112" i="2"/>
  <c r="M112" i="3" s="1"/>
  <c r="J112" i="2"/>
  <c r="J112" i="3" s="1"/>
  <c r="E111" i="4"/>
  <c r="D111" i="4"/>
  <c r="C111" i="4"/>
  <c r="B111" i="4"/>
  <c r="E110" i="4"/>
  <c r="E109" i="4"/>
  <c r="D110" i="4"/>
  <c r="D109" i="4"/>
  <c r="C110" i="4"/>
  <c r="C109" i="4"/>
  <c r="B110" i="4"/>
  <c r="B109" i="4"/>
  <c r="J111" i="2"/>
  <c r="J110" i="2"/>
  <c r="G111" i="2"/>
  <c r="G111" i="3"/>
  <c r="G110" i="2"/>
  <c r="D111" i="2"/>
  <c r="D111" i="3" s="1"/>
  <c r="D110" i="2"/>
  <c r="M111" i="2"/>
  <c r="M111" i="3" s="1"/>
  <c r="L113" i="3"/>
  <c r="K113" i="3"/>
  <c r="J113" i="3"/>
  <c r="I113" i="3"/>
  <c r="H113" i="3"/>
  <c r="G113" i="3"/>
  <c r="F113" i="3"/>
  <c r="E113" i="3"/>
  <c r="C113" i="3"/>
  <c r="B113" i="3"/>
  <c r="A113" i="3"/>
  <c r="L112" i="3"/>
  <c r="K112" i="3"/>
  <c r="I112" i="3"/>
  <c r="H112" i="3"/>
  <c r="G112" i="3"/>
  <c r="F112" i="3"/>
  <c r="E112" i="3"/>
  <c r="C112" i="3"/>
  <c r="B112" i="3"/>
  <c r="A112" i="3"/>
  <c r="L111" i="3"/>
  <c r="K111" i="3"/>
  <c r="J111" i="3"/>
  <c r="I111" i="3"/>
  <c r="H111" i="3"/>
  <c r="F111" i="3"/>
  <c r="E111" i="3"/>
  <c r="C111" i="3"/>
  <c r="B111" i="3"/>
  <c r="A111" i="3"/>
  <c r="L110" i="3"/>
  <c r="K110" i="3"/>
  <c r="J110" i="3"/>
  <c r="I110" i="3"/>
  <c r="H110" i="3"/>
  <c r="G110" i="3"/>
  <c r="F110" i="3"/>
  <c r="E110" i="3"/>
  <c r="D110" i="3"/>
  <c r="C110" i="3"/>
  <c r="B110" i="3"/>
  <c r="A110" i="3"/>
  <c r="L114" i="2"/>
  <c r="L114" i="3" s="1"/>
  <c r="K114" i="2"/>
  <c r="K114" i="3" s="1"/>
  <c r="I114" i="2"/>
  <c r="I114" i="3" s="1"/>
  <c r="H114" i="2"/>
  <c r="H114" i="3" s="1"/>
  <c r="F114" i="2"/>
  <c r="F114" i="3" s="1"/>
  <c r="E114" i="2"/>
  <c r="E114" i="3" s="1"/>
  <c r="C114" i="2"/>
  <c r="C114" i="3" s="1"/>
  <c r="B114" i="2"/>
  <c r="M110" i="2"/>
  <c r="M110" i="3" s="1"/>
  <c r="E143" i="4"/>
  <c r="D143" i="4"/>
  <c r="C143" i="4"/>
  <c r="B143" i="4"/>
  <c r="G108" i="2"/>
  <c r="D108" i="2"/>
  <c r="M108" i="2"/>
  <c r="J108" i="2"/>
  <c r="E108" i="4"/>
  <c r="D108" i="4"/>
  <c r="C108" i="4"/>
  <c r="B108" i="4"/>
  <c r="B108" i="3"/>
  <c r="B107" i="3"/>
  <c r="E107" i="4"/>
  <c r="D107" i="4"/>
  <c r="C107" i="4"/>
  <c r="C106" i="4"/>
  <c r="B107" i="4"/>
  <c r="B106" i="4"/>
  <c r="G107" i="2"/>
  <c r="G106" i="2"/>
  <c r="D107" i="2"/>
  <c r="D106" i="2"/>
  <c r="M107" i="2"/>
  <c r="J107" i="2"/>
  <c r="E106" i="4"/>
  <c r="D106" i="4"/>
  <c r="J106" i="2"/>
  <c r="J105" i="2"/>
  <c r="M106" i="2"/>
  <c r="D114" i="2" l="1"/>
  <c r="D114" i="3" s="1"/>
  <c r="M114" i="2"/>
  <c r="M114" i="3" s="1"/>
  <c r="J114" i="2"/>
  <c r="J114" i="3" s="1"/>
  <c r="G114" i="2"/>
  <c r="G114" i="3" s="1"/>
  <c r="B114" i="3"/>
  <c r="M108" i="3"/>
  <c r="L108" i="3"/>
  <c r="K108" i="3"/>
  <c r="J108" i="3"/>
  <c r="I108" i="3"/>
  <c r="H108" i="3"/>
  <c r="G108" i="3"/>
  <c r="F108" i="3"/>
  <c r="E108" i="3"/>
  <c r="D108" i="3"/>
  <c r="C108" i="3"/>
  <c r="A108" i="3"/>
  <c r="M107" i="3"/>
  <c r="L107" i="3"/>
  <c r="K107" i="3"/>
  <c r="J107" i="3"/>
  <c r="I107" i="3"/>
  <c r="H107" i="3"/>
  <c r="G107" i="3"/>
  <c r="F107" i="3"/>
  <c r="E107" i="3"/>
  <c r="D107" i="3"/>
  <c r="C107" i="3"/>
  <c r="A107" i="3"/>
  <c r="M106" i="3"/>
  <c r="L106" i="3"/>
  <c r="K106" i="3"/>
  <c r="J106" i="3"/>
  <c r="I106" i="3"/>
  <c r="H106" i="3"/>
  <c r="G106" i="3"/>
  <c r="F106" i="3"/>
  <c r="E106" i="3"/>
  <c r="D106" i="3"/>
  <c r="C106" i="3"/>
  <c r="B106" i="3"/>
  <c r="A106" i="3"/>
  <c r="L105" i="3"/>
  <c r="K105" i="3"/>
  <c r="J105" i="3"/>
  <c r="I105" i="3"/>
  <c r="H105" i="3"/>
  <c r="F105" i="3"/>
  <c r="E105" i="3"/>
  <c r="D105" i="3"/>
  <c r="C105" i="3"/>
  <c r="B105" i="3"/>
  <c r="A105" i="3"/>
  <c r="E105" i="4"/>
  <c r="D105" i="4"/>
  <c r="C105" i="4"/>
  <c r="B105" i="4"/>
  <c r="L109" i="2"/>
  <c r="L109" i="3" s="1"/>
  <c r="K109" i="2"/>
  <c r="K109" i="3" s="1"/>
  <c r="I109" i="2"/>
  <c r="I109" i="3" s="1"/>
  <c r="H109" i="2"/>
  <c r="F109" i="2"/>
  <c r="F109" i="3" s="1"/>
  <c r="E109" i="2"/>
  <c r="E109" i="3" s="1"/>
  <c r="C109" i="2"/>
  <c r="C109" i="3" s="1"/>
  <c r="B109" i="2"/>
  <c r="B109" i="3" s="1"/>
  <c r="M105" i="2"/>
  <c r="M105" i="3" s="1"/>
  <c r="G105" i="2"/>
  <c r="G105" i="3" s="1"/>
  <c r="D105" i="2"/>
  <c r="J109" i="2" l="1"/>
  <c r="J109" i="3" s="1"/>
  <c r="M109" i="2"/>
  <c r="M109" i="3" s="1"/>
  <c r="H109" i="3"/>
  <c r="G109" i="2"/>
  <c r="G109" i="3" s="1"/>
  <c r="D109" i="2"/>
  <c r="D109" i="3" s="1"/>
  <c r="G103" i="2"/>
  <c r="D103" i="2"/>
  <c r="M103" i="2"/>
  <c r="J103" i="2"/>
  <c r="E142" i="4"/>
  <c r="D142" i="4"/>
  <c r="C142" i="4"/>
  <c r="B142" i="4"/>
  <c r="G102" i="2" l="1"/>
  <c r="D102" i="2"/>
  <c r="M102" i="2"/>
  <c r="J102" i="2"/>
  <c r="G101" i="2" l="1"/>
  <c r="D101" i="2"/>
  <c r="M101" i="2"/>
  <c r="J101" i="2"/>
  <c r="M103" i="3" l="1"/>
  <c r="L103" i="3"/>
  <c r="K103" i="3"/>
  <c r="J103" i="3"/>
  <c r="I103" i="3"/>
  <c r="H103" i="3"/>
  <c r="G103" i="3"/>
  <c r="F103" i="3"/>
  <c r="E103" i="3"/>
  <c r="D103" i="3"/>
  <c r="C103" i="3"/>
  <c r="B103" i="3"/>
  <c r="A103" i="3"/>
  <c r="M102" i="3"/>
  <c r="L102" i="3"/>
  <c r="K102" i="3"/>
  <c r="J102" i="3"/>
  <c r="I102" i="3"/>
  <c r="H102" i="3"/>
  <c r="G102" i="3"/>
  <c r="F102" i="3"/>
  <c r="E102" i="3"/>
  <c r="D102" i="3"/>
  <c r="C102" i="3"/>
  <c r="B102" i="3"/>
  <c r="A102" i="3"/>
  <c r="M101" i="3"/>
  <c r="L101" i="3"/>
  <c r="K101" i="3"/>
  <c r="J101" i="3"/>
  <c r="I101" i="3"/>
  <c r="H101" i="3"/>
  <c r="G101" i="3"/>
  <c r="F101" i="3"/>
  <c r="E101" i="3"/>
  <c r="D101" i="3"/>
  <c r="C101" i="3"/>
  <c r="B101" i="3"/>
  <c r="A101" i="3"/>
  <c r="M100" i="3"/>
  <c r="L100" i="3"/>
  <c r="K100" i="3"/>
  <c r="I100" i="3"/>
  <c r="H100" i="3"/>
  <c r="F100" i="3"/>
  <c r="E100" i="3"/>
  <c r="C100" i="3"/>
  <c r="B100" i="3"/>
  <c r="A100" i="3"/>
  <c r="L104" i="2"/>
  <c r="K104" i="2"/>
  <c r="K104" i="3" s="1"/>
  <c r="I104" i="2"/>
  <c r="I104" i="3" s="1"/>
  <c r="H104" i="2"/>
  <c r="F104" i="2"/>
  <c r="F104" i="3" s="1"/>
  <c r="E104" i="2"/>
  <c r="E104" i="3" s="1"/>
  <c r="C104" i="2"/>
  <c r="C104" i="3" s="1"/>
  <c r="B104" i="2"/>
  <c r="B104" i="3" s="1"/>
  <c r="M100" i="2"/>
  <c r="J100" i="2"/>
  <c r="J100" i="3" s="1"/>
  <c r="G100" i="2"/>
  <c r="G100" i="3" s="1"/>
  <c r="D100" i="2"/>
  <c r="D100" i="3" s="1"/>
  <c r="E104" i="4"/>
  <c r="D104" i="4"/>
  <c r="C104" i="4"/>
  <c r="B104" i="4"/>
  <c r="E103" i="4"/>
  <c r="D103" i="4"/>
  <c r="C103" i="4"/>
  <c r="B103" i="4"/>
  <c r="E102" i="4"/>
  <c r="D102" i="4"/>
  <c r="C102" i="4"/>
  <c r="B102" i="4"/>
  <c r="E101" i="4"/>
  <c r="D101" i="4"/>
  <c r="C101" i="4"/>
  <c r="B101" i="4"/>
  <c r="M104" i="2" l="1"/>
  <c r="M104" i="3" s="1"/>
  <c r="J104" i="2"/>
  <c r="J104" i="3" s="1"/>
  <c r="H104" i="3"/>
  <c r="D104" i="2"/>
  <c r="D104" i="3" s="1"/>
  <c r="L104" i="3"/>
  <c r="G104" i="2"/>
  <c r="G104" i="3" s="1"/>
  <c r="M98" i="3"/>
  <c r="L98" i="3"/>
  <c r="K98" i="3"/>
  <c r="I98" i="3"/>
  <c r="H98" i="3"/>
  <c r="F98" i="3"/>
  <c r="E98" i="3"/>
  <c r="C98" i="3"/>
  <c r="B98" i="3"/>
  <c r="G98" i="2"/>
  <c r="G98" i="3" s="1"/>
  <c r="D98" i="2"/>
  <c r="D98" i="3" s="1"/>
  <c r="M98" i="2"/>
  <c r="J98" i="2"/>
  <c r="J98" i="3" s="1"/>
  <c r="E141" i="4"/>
  <c r="D141" i="4"/>
  <c r="C141" i="4"/>
  <c r="B141" i="4"/>
  <c r="E100" i="4"/>
  <c r="D100" i="4"/>
  <c r="C100" i="4"/>
  <c r="B100" i="4"/>
  <c r="M97" i="3"/>
  <c r="L97" i="3"/>
  <c r="K97" i="3"/>
  <c r="I97" i="3"/>
  <c r="H97" i="3"/>
  <c r="F97" i="3"/>
  <c r="E97" i="3"/>
  <c r="C97" i="3"/>
  <c r="B97" i="3"/>
  <c r="L99" i="2"/>
  <c r="K99" i="2"/>
  <c r="K99" i="3"/>
  <c r="I99" i="2"/>
  <c r="I99" i="3" s="1"/>
  <c r="H99" i="2"/>
  <c r="F99" i="2"/>
  <c r="E99" i="2"/>
  <c r="E99" i="3" s="1"/>
  <c r="C99" i="2"/>
  <c r="C99" i="3" s="1"/>
  <c r="B99" i="2"/>
  <c r="D99" i="2" s="1"/>
  <c r="D99" i="3" s="1"/>
  <c r="J97" i="2"/>
  <c r="J97" i="3" s="1"/>
  <c r="G97" i="2"/>
  <c r="G97" i="3" s="1"/>
  <c r="D97" i="2"/>
  <c r="D97" i="3" s="1"/>
  <c r="M97" i="2"/>
  <c r="E99" i="4"/>
  <c r="D99" i="4"/>
  <c r="C99" i="4"/>
  <c r="B99" i="4"/>
  <c r="L96" i="3"/>
  <c r="K96" i="3"/>
  <c r="I96" i="3"/>
  <c r="H96" i="3"/>
  <c r="F96" i="3"/>
  <c r="E96" i="3"/>
  <c r="C96" i="3"/>
  <c r="B96" i="3"/>
  <c r="E98" i="4"/>
  <c r="D98" i="4"/>
  <c r="C98" i="4"/>
  <c r="B98" i="4"/>
  <c r="G96" i="2"/>
  <c r="G96" i="3" s="1"/>
  <c r="D96" i="2"/>
  <c r="D96" i="3" s="1"/>
  <c r="M96" i="2"/>
  <c r="M96" i="3"/>
  <c r="J96" i="2"/>
  <c r="J96" i="3" s="1"/>
  <c r="L95" i="3"/>
  <c r="K95" i="3"/>
  <c r="I95" i="3"/>
  <c r="H95" i="3"/>
  <c r="F95" i="3"/>
  <c r="E95" i="3"/>
  <c r="C95" i="3"/>
  <c r="B95" i="3"/>
  <c r="M95" i="2"/>
  <c r="M95" i="3" s="1"/>
  <c r="J95" i="2"/>
  <c r="J95" i="3" s="1"/>
  <c r="G95" i="2"/>
  <c r="G95" i="3" s="1"/>
  <c r="D95" i="2"/>
  <c r="D95" i="3" s="1"/>
  <c r="E97" i="4"/>
  <c r="D97" i="4"/>
  <c r="C97" i="4"/>
  <c r="B97" i="4"/>
  <c r="A98" i="3"/>
  <c r="A97" i="3"/>
  <c r="A96" i="3"/>
  <c r="A95" i="3"/>
  <c r="G93" i="2"/>
  <c r="G93" i="3" s="1"/>
  <c r="D93" i="2"/>
  <c r="D93" i="3" s="1"/>
  <c r="M93" i="2"/>
  <c r="M93" i="3"/>
  <c r="J93" i="2"/>
  <c r="J93" i="3" s="1"/>
  <c r="B93" i="3"/>
  <c r="C93" i="3"/>
  <c r="E93" i="3"/>
  <c r="F93" i="3"/>
  <c r="H93" i="3"/>
  <c r="I93" i="3"/>
  <c r="K93" i="3"/>
  <c r="L93" i="3"/>
  <c r="G92" i="2"/>
  <c r="G92" i="3" s="1"/>
  <c r="D92" i="2"/>
  <c r="D92" i="3" s="1"/>
  <c r="M92" i="2"/>
  <c r="M92" i="3" s="1"/>
  <c r="J92" i="2"/>
  <c r="L94" i="2"/>
  <c r="K94" i="2"/>
  <c r="K94" i="3" s="1"/>
  <c r="I94" i="2"/>
  <c r="H94" i="2"/>
  <c r="F94" i="2"/>
  <c r="F94" i="3" s="1"/>
  <c r="E94" i="2"/>
  <c r="E94" i="3" s="1"/>
  <c r="C94" i="2"/>
  <c r="C94" i="3" s="1"/>
  <c r="B94" i="2"/>
  <c r="B94" i="3" s="1"/>
  <c r="G91" i="2"/>
  <c r="G91" i="3" s="1"/>
  <c r="D91" i="2"/>
  <c r="D91" i="3" s="1"/>
  <c r="D90" i="2"/>
  <c r="D90" i="3" s="1"/>
  <c r="M91" i="2"/>
  <c r="M91" i="3"/>
  <c r="J91" i="2"/>
  <c r="J91" i="3" s="1"/>
  <c r="M90" i="2"/>
  <c r="M90" i="3" s="1"/>
  <c r="J90" i="2"/>
  <c r="J90" i="3"/>
  <c r="G90" i="2"/>
  <c r="G90" i="3" s="1"/>
  <c r="E96" i="4"/>
  <c r="D96" i="4"/>
  <c r="C96" i="4"/>
  <c r="B96" i="4"/>
  <c r="E95" i="4"/>
  <c r="D95" i="4"/>
  <c r="C95" i="4"/>
  <c r="B95" i="4"/>
  <c r="E94" i="4"/>
  <c r="D94" i="4"/>
  <c r="C94" i="4"/>
  <c r="B94" i="4"/>
  <c r="E93" i="4"/>
  <c r="D93" i="4"/>
  <c r="C93" i="4"/>
  <c r="B93" i="4"/>
  <c r="H94" i="3"/>
  <c r="A93" i="3"/>
  <c r="L92" i="3"/>
  <c r="K92" i="3"/>
  <c r="J92" i="3"/>
  <c r="I92" i="3"/>
  <c r="H92" i="3"/>
  <c r="F92" i="3"/>
  <c r="E92" i="3"/>
  <c r="C92" i="3"/>
  <c r="B92" i="3"/>
  <c r="A92" i="3"/>
  <c r="L91" i="3"/>
  <c r="K91" i="3"/>
  <c r="I91" i="3"/>
  <c r="H91" i="3"/>
  <c r="F91" i="3"/>
  <c r="E91" i="3"/>
  <c r="C91" i="3"/>
  <c r="B91" i="3"/>
  <c r="A91" i="3"/>
  <c r="L90" i="3"/>
  <c r="K90" i="3"/>
  <c r="I90" i="3"/>
  <c r="H90" i="3"/>
  <c r="F90" i="3"/>
  <c r="E90" i="3"/>
  <c r="C90" i="3"/>
  <c r="B90" i="3"/>
  <c r="A90" i="3"/>
  <c r="E92" i="4"/>
  <c r="D92" i="4"/>
  <c r="C92" i="4"/>
  <c r="B92" i="4"/>
  <c r="J88" i="2"/>
  <c r="J88" i="3"/>
  <c r="G88" i="2"/>
  <c r="G88" i="3" s="1"/>
  <c r="D88" i="2"/>
  <c r="D88" i="3" s="1"/>
  <c r="M88" i="2"/>
  <c r="M88" i="3" s="1"/>
  <c r="M87" i="2"/>
  <c r="M87" i="3" s="1"/>
  <c r="J87" i="2"/>
  <c r="J87" i="3" s="1"/>
  <c r="G87" i="2"/>
  <c r="G87" i="3" s="1"/>
  <c r="D87" i="2"/>
  <c r="D87" i="3" s="1"/>
  <c r="L89" i="2"/>
  <c r="L89" i="3"/>
  <c r="K89" i="2"/>
  <c r="K89" i="3" s="1"/>
  <c r="I89" i="2"/>
  <c r="I89" i="3" s="1"/>
  <c r="H89" i="2"/>
  <c r="H89" i="3"/>
  <c r="F89" i="2"/>
  <c r="F89" i="3" s="1"/>
  <c r="E89" i="2"/>
  <c r="C89" i="2"/>
  <c r="C89" i="3" s="1"/>
  <c r="B89" i="2"/>
  <c r="B89" i="3" s="1"/>
  <c r="M86" i="2"/>
  <c r="M86" i="3" s="1"/>
  <c r="J86" i="2"/>
  <c r="J86" i="3" s="1"/>
  <c r="G86" i="2"/>
  <c r="G86" i="3" s="1"/>
  <c r="D86" i="2"/>
  <c r="D86" i="3" s="1"/>
  <c r="M85" i="2"/>
  <c r="M85" i="3"/>
  <c r="J85" i="2"/>
  <c r="J85" i="3"/>
  <c r="G85" i="2"/>
  <c r="G85" i="3" s="1"/>
  <c r="D85" i="2"/>
  <c r="D85" i="3" s="1"/>
  <c r="L88" i="3"/>
  <c r="K88" i="3"/>
  <c r="I88" i="3"/>
  <c r="H88" i="3"/>
  <c r="F88" i="3"/>
  <c r="E88" i="3"/>
  <c r="C88" i="3"/>
  <c r="B88" i="3"/>
  <c r="A88" i="3"/>
  <c r="L87" i="3"/>
  <c r="K87" i="3"/>
  <c r="I87" i="3"/>
  <c r="H87" i="3"/>
  <c r="F87" i="3"/>
  <c r="E87" i="3"/>
  <c r="C87" i="3"/>
  <c r="B87" i="3"/>
  <c r="A87" i="3"/>
  <c r="L86" i="3"/>
  <c r="K86" i="3"/>
  <c r="I86" i="3"/>
  <c r="H86" i="3"/>
  <c r="F86" i="3"/>
  <c r="E86" i="3"/>
  <c r="C86" i="3"/>
  <c r="B86" i="3"/>
  <c r="A86" i="3"/>
  <c r="L85" i="3"/>
  <c r="K85" i="3"/>
  <c r="I85" i="3"/>
  <c r="H85" i="3"/>
  <c r="F85" i="3"/>
  <c r="E85" i="3"/>
  <c r="C85" i="3"/>
  <c r="B85" i="3"/>
  <c r="A85" i="3"/>
  <c r="E91" i="4"/>
  <c r="D91" i="4"/>
  <c r="C91" i="4"/>
  <c r="B91" i="4"/>
  <c r="E90" i="4"/>
  <c r="D90" i="4"/>
  <c r="C90" i="4"/>
  <c r="B90" i="4"/>
  <c r="E89" i="4"/>
  <c r="D89" i="4"/>
  <c r="C89" i="4"/>
  <c r="B89" i="4"/>
  <c r="E88" i="4"/>
  <c r="D88" i="4"/>
  <c r="C88" i="4"/>
  <c r="B88" i="4"/>
  <c r="L83" i="3"/>
  <c r="K83" i="3"/>
  <c r="I83" i="3"/>
  <c r="H83" i="3"/>
  <c r="F83" i="3"/>
  <c r="E83" i="3"/>
  <c r="C83" i="3"/>
  <c r="B83" i="3"/>
  <c r="M83" i="2"/>
  <c r="M83" i="3" s="1"/>
  <c r="J83" i="2"/>
  <c r="J83" i="3" s="1"/>
  <c r="G83" i="2"/>
  <c r="G83" i="3"/>
  <c r="D83" i="2"/>
  <c r="D83" i="3" s="1"/>
  <c r="L82" i="3"/>
  <c r="K82" i="3"/>
  <c r="I82" i="3"/>
  <c r="H82" i="3"/>
  <c r="F82" i="3"/>
  <c r="E82" i="3"/>
  <c r="C82" i="3"/>
  <c r="B82" i="3"/>
  <c r="M82" i="2"/>
  <c r="M82" i="3"/>
  <c r="J82" i="2"/>
  <c r="J82" i="3" s="1"/>
  <c r="G82" i="2"/>
  <c r="G82" i="3" s="1"/>
  <c r="D82" i="2"/>
  <c r="D82" i="3" s="1"/>
  <c r="E87" i="4"/>
  <c r="D87" i="4"/>
  <c r="C87" i="4"/>
  <c r="B87" i="4"/>
  <c r="L81" i="3"/>
  <c r="K81" i="3"/>
  <c r="I81" i="3"/>
  <c r="H81" i="3"/>
  <c r="F81" i="3"/>
  <c r="E81" i="3"/>
  <c r="C81" i="3"/>
  <c r="B81" i="3"/>
  <c r="M81" i="2"/>
  <c r="M81" i="3" s="1"/>
  <c r="J81" i="2"/>
  <c r="J81" i="3" s="1"/>
  <c r="G81" i="2"/>
  <c r="G81" i="3"/>
  <c r="D81" i="2"/>
  <c r="D81" i="3" s="1"/>
  <c r="E86" i="4"/>
  <c r="D86" i="4"/>
  <c r="C86" i="4"/>
  <c r="B86" i="4"/>
  <c r="L80" i="3"/>
  <c r="K80" i="3"/>
  <c r="I80" i="3"/>
  <c r="H80" i="3"/>
  <c r="F80" i="3"/>
  <c r="E80" i="3"/>
  <c r="C80" i="3"/>
  <c r="B80" i="3"/>
  <c r="M80" i="2"/>
  <c r="M80" i="3"/>
  <c r="J80" i="2"/>
  <c r="J80" i="3" s="1"/>
  <c r="G80" i="2"/>
  <c r="G80" i="3" s="1"/>
  <c r="D80" i="2"/>
  <c r="D80" i="3" s="1"/>
  <c r="L84" i="2"/>
  <c r="L84" i="3" s="1"/>
  <c r="K84" i="2"/>
  <c r="K84" i="3" s="1"/>
  <c r="I84" i="2"/>
  <c r="J84" i="2" s="1"/>
  <c r="J84" i="3" s="1"/>
  <c r="I84" i="3"/>
  <c r="H84" i="2"/>
  <c r="H84" i="3" s="1"/>
  <c r="F84" i="2"/>
  <c r="F84" i="3"/>
  <c r="E84" i="2"/>
  <c r="E84" i="3" s="1"/>
  <c r="C84" i="2"/>
  <c r="C84" i="3" s="1"/>
  <c r="B84" i="2"/>
  <c r="B84" i="3" s="1"/>
  <c r="E85" i="4"/>
  <c r="D85" i="4"/>
  <c r="C85" i="4"/>
  <c r="B85" i="4"/>
  <c r="A83" i="3"/>
  <c r="A82" i="3"/>
  <c r="A81" i="3"/>
  <c r="A80" i="3"/>
  <c r="L78" i="3"/>
  <c r="K78" i="3"/>
  <c r="I78" i="3"/>
  <c r="H78" i="3"/>
  <c r="F78" i="3"/>
  <c r="E78" i="3"/>
  <c r="C78" i="3"/>
  <c r="B78" i="3"/>
  <c r="E84" i="4"/>
  <c r="D84" i="4"/>
  <c r="C84" i="4"/>
  <c r="B84" i="4"/>
  <c r="L79" i="2"/>
  <c r="L79" i="3" s="1"/>
  <c r="M78" i="2"/>
  <c r="M78" i="3" s="1"/>
  <c r="K79" i="2"/>
  <c r="K79" i="3"/>
  <c r="I79" i="2"/>
  <c r="J78" i="2"/>
  <c r="J78" i="3" s="1"/>
  <c r="H79" i="2"/>
  <c r="H79" i="3" s="1"/>
  <c r="F79" i="2"/>
  <c r="G78" i="2"/>
  <c r="G78" i="3" s="1"/>
  <c r="E79" i="2"/>
  <c r="E79" i="3"/>
  <c r="C79" i="2"/>
  <c r="D78" i="2"/>
  <c r="D78" i="3" s="1"/>
  <c r="B79" i="2"/>
  <c r="B79" i="3"/>
  <c r="L77" i="3"/>
  <c r="K77" i="3"/>
  <c r="I77" i="3"/>
  <c r="H77" i="3"/>
  <c r="F77" i="3"/>
  <c r="E77" i="3"/>
  <c r="C77" i="3"/>
  <c r="B77" i="3"/>
  <c r="E83" i="4"/>
  <c r="D83" i="4"/>
  <c r="C83" i="4"/>
  <c r="B83" i="4"/>
  <c r="M77" i="2"/>
  <c r="M77" i="3" s="1"/>
  <c r="J77" i="2"/>
  <c r="J77" i="3"/>
  <c r="G77" i="2"/>
  <c r="G77" i="3" s="1"/>
  <c r="D77" i="2"/>
  <c r="D77" i="3" s="1"/>
  <c r="L76" i="3"/>
  <c r="K76" i="3"/>
  <c r="I76" i="3"/>
  <c r="H76" i="3"/>
  <c r="F76" i="3"/>
  <c r="E76" i="3"/>
  <c r="C76" i="3"/>
  <c r="B76" i="3"/>
  <c r="M76" i="2"/>
  <c r="M76" i="3" s="1"/>
  <c r="J76" i="2"/>
  <c r="J76" i="3" s="1"/>
  <c r="G76" i="2"/>
  <c r="G76" i="3" s="1"/>
  <c r="D76" i="2"/>
  <c r="D76" i="3"/>
  <c r="E82" i="4"/>
  <c r="D82" i="4"/>
  <c r="C82" i="4"/>
  <c r="B82" i="4"/>
  <c r="L75" i="3"/>
  <c r="K75" i="3"/>
  <c r="I75" i="3"/>
  <c r="H75" i="3"/>
  <c r="F75" i="3"/>
  <c r="E75" i="3"/>
  <c r="C75" i="3"/>
  <c r="B75" i="3"/>
  <c r="E81" i="4"/>
  <c r="D81" i="4"/>
  <c r="C81" i="4"/>
  <c r="B81" i="4"/>
  <c r="M75" i="2"/>
  <c r="M75" i="3" s="1"/>
  <c r="J75" i="2"/>
  <c r="J75" i="3"/>
  <c r="G75" i="2"/>
  <c r="G75" i="3" s="1"/>
  <c r="D75" i="2"/>
  <c r="D75" i="3" s="1"/>
  <c r="A78" i="3"/>
  <c r="A77" i="3"/>
  <c r="A76" i="3"/>
  <c r="A75" i="3"/>
  <c r="L73" i="3"/>
  <c r="K73" i="3"/>
  <c r="I73" i="3"/>
  <c r="H73" i="3"/>
  <c r="F73" i="3"/>
  <c r="E73" i="3"/>
  <c r="C73" i="3"/>
  <c r="B73" i="3"/>
  <c r="M73" i="2"/>
  <c r="M73" i="3" s="1"/>
  <c r="J73" i="2"/>
  <c r="J73" i="3" s="1"/>
  <c r="G73" i="2"/>
  <c r="G73" i="3" s="1"/>
  <c r="D73" i="2"/>
  <c r="D73" i="3"/>
  <c r="L72" i="3"/>
  <c r="K72" i="3"/>
  <c r="I72" i="3"/>
  <c r="H72" i="3"/>
  <c r="F72" i="3"/>
  <c r="E72" i="3"/>
  <c r="C72" i="3"/>
  <c r="B72" i="3"/>
  <c r="M72" i="2"/>
  <c r="M72" i="3" s="1"/>
  <c r="J72" i="2"/>
  <c r="J72" i="3"/>
  <c r="G72" i="2"/>
  <c r="G72" i="3" s="1"/>
  <c r="D72" i="2"/>
  <c r="D72" i="3" s="1"/>
  <c r="L71" i="3"/>
  <c r="K71" i="3"/>
  <c r="I71" i="3"/>
  <c r="H71" i="3"/>
  <c r="F71" i="3"/>
  <c r="E71" i="3"/>
  <c r="C71" i="3"/>
  <c r="B71" i="3"/>
  <c r="K74" i="2"/>
  <c r="K74" i="3" s="1"/>
  <c r="L74" i="2"/>
  <c r="L74" i="3" s="1"/>
  <c r="H74" i="2"/>
  <c r="I74" i="2"/>
  <c r="I74" i="3"/>
  <c r="F74" i="2"/>
  <c r="E74" i="2"/>
  <c r="C74" i="2"/>
  <c r="D74" i="2" s="1"/>
  <c r="C74" i="3"/>
  <c r="B74" i="2"/>
  <c r="B74" i="3" s="1"/>
  <c r="M71" i="2"/>
  <c r="M71" i="3"/>
  <c r="J71" i="2"/>
  <c r="J71" i="3" s="1"/>
  <c r="G71" i="2"/>
  <c r="G71" i="3" s="1"/>
  <c r="D71" i="2"/>
  <c r="D71" i="3" s="1"/>
  <c r="A73" i="3"/>
  <c r="A72" i="3"/>
  <c r="A71" i="3"/>
  <c r="L70" i="3"/>
  <c r="K70" i="3"/>
  <c r="I70" i="3"/>
  <c r="H70" i="3"/>
  <c r="F70" i="3"/>
  <c r="E70" i="3"/>
  <c r="C70" i="3"/>
  <c r="B70" i="3"/>
  <c r="A70" i="3"/>
  <c r="E80" i="4"/>
  <c r="D80" i="4"/>
  <c r="C80" i="4"/>
  <c r="B80" i="4"/>
  <c r="E79" i="4"/>
  <c r="D79" i="4"/>
  <c r="C79" i="4"/>
  <c r="B79" i="4"/>
  <c r="E78" i="4"/>
  <c r="D78" i="4"/>
  <c r="C78" i="4"/>
  <c r="B78" i="4"/>
  <c r="E77" i="4"/>
  <c r="D77" i="4"/>
  <c r="C77" i="4"/>
  <c r="B77" i="4"/>
  <c r="M70" i="2"/>
  <c r="M70" i="3"/>
  <c r="J70" i="2"/>
  <c r="J70" i="3" s="1"/>
  <c r="D70" i="2"/>
  <c r="D70" i="3" s="1"/>
  <c r="G70" i="2"/>
  <c r="G70" i="3"/>
  <c r="E76" i="4"/>
  <c r="D76" i="4"/>
  <c r="C76" i="4"/>
  <c r="B76" i="4"/>
  <c r="M68" i="2"/>
  <c r="J68" i="2"/>
  <c r="G68" i="2"/>
  <c r="G68" i="3" s="1"/>
  <c r="D68" i="2"/>
  <c r="M67" i="2"/>
  <c r="M67" i="3" s="1"/>
  <c r="J67" i="2"/>
  <c r="J67" i="3" s="1"/>
  <c r="G67" i="2"/>
  <c r="G67" i="3" s="1"/>
  <c r="D67" i="2"/>
  <c r="D67" i="3" s="1"/>
  <c r="E75" i="4"/>
  <c r="D75" i="4"/>
  <c r="C75" i="4"/>
  <c r="B75" i="4"/>
  <c r="L69" i="2"/>
  <c r="L69" i="3" s="1"/>
  <c r="K69" i="2"/>
  <c r="K69" i="3" s="1"/>
  <c r="I69" i="2"/>
  <c r="H69" i="2"/>
  <c r="F69" i="2"/>
  <c r="E69" i="2"/>
  <c r="C69" i="2"/>
  <c r="D69" i="2" s="1"/>
  <c r="D69" i="3" s="1"/>
  <c r="B69" i="2"/>
  <c r="B69" i="3" s="1"/>
  <c r="M66" i="2"/>
  <c r="M66" i="3" s="1"/>
  <c r="J66" i="2"/>
  <c r="J66" i="3"/>
  <c r="G66" i="2"/>
  <c r="G66" i="3" s="1"/>
  <c r="D66" i="2"/>
  <c r="D66" i="3" s="1"/>
  <c r="E74" i="4"/>
  <c r="D74" i="4"/>
  <c r="C74" i="4"/>
  <c r="B74" i="4"/>
  <c r="F69" i="3"/>
  <c r="C69" i="3"/>
  <c r="M68" i="3"/>
  <c r="L68" i="3"/>
  <c r="K68" i="3"/>
  <c r="J68" i="3"/>
  <c r="I68" i="3"/>
  <c r="H68" i="3"/>
  <c r="F68" i="3"/>
  <c r="E68" i="3"/>
  <c r="D68" i="3"/>
  <c r="C68" i="3"/>
  <c r="B68" i="3"/>
  <c r="A68" i="3"/>
  <c r="L67" i="3"/>
  <c r="K67" i="3"/>
  <c r="I67" i="3"/>
  <c r="H67" i="3"/>
  <c r="F67" i="3"/>
  <c r="E67" i="3"/>
  <c r="C67" i="3"/>
  <c r="B67" i="3"/>
  <c r="A67" i="3"/>
  <c r="L66" i="3"/>
  <c r="K66" i="3"/>
  <c r="I66" i="3"/>
  <c r="H66" i="3"/>
  <c r="F66" i="3"/>
  <c r="E66" i="3"/>
  <c r="C66" i="3"/>
  <c r="B66" i="3"/>
  <c r="A66" i="3"/>
  <c r="L65" i="3"/>
  <c r="K65" i="3"/>
  <c r="I65" i="3"/>
  <c r="H65" i="3"/>
  <c r="F65" i="3"/>
  <c r="E65" i="3"/>
  <c r="C65" i="3"/>
  <c r="B65" i="3"/>
  <c r="A65" i="3"/>
  <c r="M65" i="2"/>
  <c r="M65" i="3"/>
  <c r="J65" i="2"/>
  <c r="J65" i="3" s="1"/>
  <c r="G65" i="2"/>
  <c r="G65" i="3" s="1"/>
  <c r="D65" i="2"/>
  <c r="D65" i="3"/>
  <c r="E73" i="4"/>
  <c r="D73" i="4"/>
  <c r="C73" i="4"/>
  <c r="B73" i="4"/>
  <c r="E72" i="4"/>
  <c r="D72" i="4"/>
  <c r="C72" i="4"/>
  <c r="B72" i="4"/>
  <c r="M63" i="2"/>
  <c r="J63" i="2"/>
  <c r="G63" i="2"/>
  <c r="D63" i="2"/>
  <c r="D63" i="3" s="1"/>
  <c r="C64" i="2"/>
  <c r="M62" i="2"/>
  <c r="J62" i="2"/>
  <c r="J62" i="3" s="1"/>
  <c r="G62" i="2"/>
  <c r="G62" i="3" s="1"/>
  <c r="D62" i="2"/>
  <c r="E71" i="4"/>
  <c r="D71" i="4"/>
  <c r="C71" i="4"/>
  <c r="B71" i="4"/>
  <c r="M61" i="2"/>
  <c r="M61" i="3"/>
  <c r="J61" i="2"/>
  <c r="J61" i="3" s="1"/>
  <c r="G61" i="2"/>
  <c r="D61" i="2"/>
  <c r="D61" i="3"/>
  <c r="E70" i="4"/>
  <c r="D70" i="4"/>
  <c r="C70" i="4"/>
  <c r="B70" i="4"/>
  <c r="K64" i="2"/>
  <c r="K64" i="3" s="1"/>
  <c r="L64" i="2"/>
  <c r="H64" i="2"/>
  <c r="H64" i="3" s="1"/>
  <c r="I64" i="2"/>
  <c r="I64" i="3" s="1"/>
  <c r="E64" i="2"/>
  <c r="F64" i="2"/>
  <c r="B64" i="2"/>
  <c r="B64" i="3"/>
  <c r="A64" i="3"/>
  <c r="M63" i="3"/>
  <c r="L63" i="3"/>
  <c r="K63" i="3"/>
  <c r="J63" i="3"/>
  <c r="I63" i="3"/>
  <c r="H63" i="3"/>
  <c r="G63" i="3"/>
  <c r="F63" i="3"/>
  <c r="E63" i="3"/>
  <c r="C63" i="3"/>
  <c r="B63" i="3"/>
  <c r="A63" i="3"/>
  <c r="M62" i="3"/>
  <c r="L62" i="3"/>
  <c r="K62" i="3"/>
  <c r="I62" i="3"/>
  <c r="H62" i="3"/>
  <c r="F62" i="3"/>
  <c r="E62" i="3"/>
  <c r="D62" i="3"/>
  <c r="C62" i="3"/>
  <c r="B62" i="3"/>
  <c r="A62" i="3"/>
  <c r="L61" i="3"/>
  <c r="K61" i="3"/>
  <c r="I61" i="3"/>
  <c r="H61" i="3"/>
  <c r="G61" i="3"/>
  <c r="F61" i="3"/>
  <c r="E61" i="3"/>
  <c r="C61" i="3"/>
  <c r="B61" i="3"/>
  <c r="A61" i="3"/>
  <c r="L60" i="3"/>
  <c r="K60" i="3"/>
  <c r="I60" i="3"/>
  <c r="H60" i="3"/>
  <c r="F60" i="3"/>
  <c r="E60" i="3"/>
  <c r="C60" i="3"/>
  <c r="B60" i="3"/>
  <c r="A60" i="3"/>
  <c r="M60" i="2"/>
  <c r="M60" i="3" s="1"/>
  <c r="J60" i="2"/>
  <c r="J60" i="3" s="1"/>
  <c r="G60" i="2"/>
  <c r="G60" i="3"/>
  <c r="D60" i="2"/>
  <c r="D60" i="3" s="1"/>
  <c r="E69" i="4"/>
  <c r="D69" i="4"/>
  <c r="C69" i="4"/>
  <c r="B69" i="4"/>
  <c r="L59" i="2"/>
  <c r="K59" i="2"/>
  <c r="M59" i="2" s="1"/>
  <c r="M59" i="3" s="1"/>
  <c r="M58" i="2"/>
  <c r="M58" i="3" s="1"/>
  <c r="I59" i="2"/>
  <c r="I59" i="3" s="1"/>
  <c r="H59" i="2"/>
  <c r="J58" i="2"/>
  <c r="J58" i="3" s="1"/>
  <c r="F59" i="2"/>
  <c r="F59" i="3" s="1"/>
  <c r="E59" i="2"/>
  <c r="G58" i="2"/>
  <c r="G58" i="3"/>
  <c r="C59" i="2"/>
  <c r="D59" i="2" s="1"/>
  <c r="D59" i="3" s="1"/>
  <c r="B59" i="2"/>
  <c r="D58" i="2"/>
  <c r="M57" i="2"/>
  <c r="M57" i="3" s="1"/>
  <c r="J57" i="2"/>
  <c r="J57" i="3" s="1"/>
  <c r="G57" i="2"/>
  <c r="G57" i="3" s="1"/>
  <c r="D57" i="2"/>
  <c r="D57" i="3" s="1"/>
  <c r="M56" i="2"/>
  <c r="M56" i="3" s="1"/>
  <c r="J56" i="2"/>
  <c r="J56" i="3" s="1"/>
  <c r="G56" i="2"/>
  <c r="G56" i="3" s="1"/>
  <c r="D56" i="2"/>
  <c r="D56" i="3" s="1"/>
  <c r="M55" i="2"/>
  <c r="M55" i="3" s="1"/>
  <c r="J55" i="2"/>
  <c r="G55" i="2"/>
  <c r="G55" i="3" s="1"/>
  <c r="D55" i="2"/>
  <c r="D55" i="3" s="1"/>
  <c r="E68" i="4"/>
  <c r="D68" i="4"/>
  <c r="C68" i="4"/>
  <c r="B68" i="4"/>
  <c r="E67" i="4"/>
  <c r="D67" i="4"/>
  <c r="C67" i="4"/>
  <c r="B67" i="4"/>
  <c r="E66" i="4"/>
  <c r="D66" i="4"/>
  <c r="C66" i="4"/>
  <c r="B66" i="4"/>
  <c r="E65" i="4"/>
  <c r="D65" i="4"/>
  <c r="C65" i="4"/>
  <c r="B65" i="4"/>
  <c r="L59" i="3"/>
  <c r="E59" i="3"/>
  <c r="C59" i="3"/>
  <c r="A59" i="3"/>
  <c r="L58" i="3"/>
  <c r="K58" i="3"/>
  <c r="I58" i="3"/>
  <c r="H58" i="3"/>
  <c r="F58" i="3"/>
  <c r="E58" i="3"/>
  <c r="D58" i="3"/>
  <c r="C58" i="3"/>
  <c r="B58" i="3"/>
  <c r="A58" i="3"/>
  <c r="L57" i="3"/>
  <c r="K57" i="3"/>
  <c r="I57" i="3"/>
  <c r="H57" i="3"/>
  <c r="F57" i="3"/>
  <c r="E57" i="3"/>
  <c r="C57" i="3"/>
  <c r="B57" i="3"/>
  <c r="A57" i="3"/>
  <c r="L56" i="3"/>
  <c r="K56" i="3"/>
  <c r="I56" i="3"/>
  <c r="H56" i="3"/>
  <c r="F56" i="3"/>
  <c r="E56" i="3"/>
  <c r="C56" i="3"/>
  <c r="B56" i="3"/>
  <c r="A56" i="3"/>
  <c r="L55" i="3"/>
  <c r="K55" i="3"/>
  <c r="J55" i="3"/>
  <c r="I55" i="3"/>
  <c r="H55" i="3"/>
  <c r="F55" i="3"/>
  <c r="E55" i="3"/>
  <c r="C55" i="3"/>
  <c r="B55" i="3"/>
  <c r="A55" i="3"/>
  <c r="L53" i="3"/>
  <c r="K53" i="3"/>
  <c r="I53" i="3"/>
  <c r="H53" i="3"/>
  <c r="F53" i="3"/>
  <c r="E53" i="3"/>
  <c r="C53" i="3"/>
  <c r="B53" i="3"/>
  <c r="M53" i="2"/>
  <c r="M53" i="3" s="1"/>
  <c r="J53" i="2"/>
  <c r="J53" i="3" s="1"/>
  <c r="G53" i="2"/>
  <c r="G53" i="3"/>
  <c r="D53" i="2"/>
  <c r="D53" i="3" s="1"/>
  <c r="M52" i="2"/>
  <c r="M52" i="3"/>
  <c r="L52" i="3"/>
  <c r="K52" i="3"/>
  <c r="I52" i="3"/>
  <c r="H52" i="3"/>
  <c r="F52" i="3"/>
  <c r="E52" i="3"/>
  <c r="C52" i="3"/>
  <c r="B52" i="3"/>
  <c r="J52" i="2"/>
  <c r="J52" i="3" s="1"/>
  <c r="G52" i="2"/>
  <c r="G52" i="3" s="1"/>
  <c r="D52" i="2"/>
  <c r="D52" i="3" s="1"/>
  <c r="E64" i="4"/>
  <c r="D64" i="4"/>
  <c r="C64" i="4"/>
  <c r="B64" i="4"/>
  <c r="E63" i="4"/>
  <c r="D63" i="4"/>
  <c r="C63" i="4"/>
  <c r="B63" i="4"/>
  <c r="L51" i="3"/>
  <c r="K51" i="3"/>
  <c r="I51" i="3"/>
  <c r="H51" i="3"/>
  <c r="F51" i="3"/>
  <c r="E51" i="3"/>
  <c r="C51" i="3"/>
  <c r="B51" i="3"/>
  <c r="E62" i="4"/>
  <c r="D62" i="4"/>
  <c r="C62" i="4"/>
  <c r="B62" i="4"/>
  <c r="M51" i="2"/>
  <c r="M51" i="3" s="1"/>
  <c r="J51" i="2"/>
  <c r="J51" i="3" s="1"/>
  <c r="G51" i="2"/>
  <c r="G51" i="3"/>
  <c r="D51" i="2"/>
  <c r="D51" i="3" s="1"/>
  <c r="L50" i="3"/>
  <c r="K50" i="3"/>
  <c r="I50" i="3"/>
  <c r="H50" i="3"/>
  <c r="F50" i="3"/>
  <c r="E50" i="3"/>
  <c r="C50" i="3"/>
  <c r="B50" i="3"/>
  <c r="L54" i="2"/>
  <c r="L54" i="3"/>
  <c r="K54" i="2"/>
  <c r="K54" i="3" s="1"/>
  <c r="I54" i="2"/>
  <c r="I54" i="3" s="1"/>
  <c r="H54" i="2"/>
  <c r="H54" i="3" s="1"/>
  <c r="F54" i="2"/>
  <c r="E54" i="2"/>
  <c r="E54" i="3" s="1"/>
  <c r="C54" i="2"/>
  <c r="D54" i="2" s="1"/>
  <c r="D54" i="3" s="1"/>
  <c r="C54" i="3"/>
  <c r="B54" i="2"/>
  <c r="B54" i="3" s="1"/>
  <c r="M50" i="2"/>
  <c r="M50" i="3" s="1"/>
  <c r="J50" i="2"/>
  <c r="J50" i="3" s="1"/>
  <c r="G50" i="2"/>
  <c r="G50" i="3" s="1"/>
  <c r="D50" i="2"/>
  <c r="D50" i="3" s="1"/>
  <c r="E61" i="4"/>
  <c r="D61" i="4"/>
  <c r="C61" i="4"/>
  <c r="B61" i="4"/>
  <c r="A54" i="3"/>
  <c r="A53" i="3"/>
  <c r="A52" i="3"/>
  <c r="A51" i="3"/>
  <c r="A50" i="3"/>
  <c r="L49" i="2"/>
  <c r="L49" i="3" s="1"/>
  <c r="M48" i="2"/>
  <c r="M48" i="3" s="1"/>
  <c r="K49" i="2"/>
  <c r="I49" i="2"/>
  <c r="J49" i="2" s="1"/>
  <c r="J49" i="3" s="1"/>
  <c r="J48" i="2"/>
  <c r="J48" i="3" s="1"/>
  <c r="H49" i="2"/>
  <c r="G48" i="2"/>
  <c r="F49" i="2"/>
  <c r="G49" i="2" s="1"/>
  <c r="G49" i="3" s="1"/>
  <c r="E49" i="2"/>
  <c r="E49" i="3" s="1"/>
  <c r="C49" i="2"/>
  <c r="C49" i="3" s="1"/>
  <c r="D48" i="2"/>
  <c r="D48" i="3" s="1"/>
  <c r="B49" i="2"/>
  <c r="B49" i="3" s="1"/>
  <c r="G47" i="2"/>
  <c r="G47" i="3" s="1"/>
  <c r="M47" i="2"/>
  <c r="J47" i="2"/>
  <c r="J47" i="3" s="1"/>
  <c r="D47" i="2"/>
  <c r="D47" i="3" s="1"/>
  <c r="K49" i="3"/>
  <c r="H49" i="3"/>
  <c r="L48" i="3"/>
  <c r="K48" i="3"/>
  <c r="I48" i="3"/>
  <c r="H48" i="3"/>
  <c r="G48" i="3"/>
  <c r="F48" i="3"/>
  <c r="E48" i="3"/>
  <c r="C48" i="3"/>
  <c r="B48" i="3"/>
  <c r="M47" i="3"/>
  <c r="L47" i="3"/>
  <c r="K47" i="3"/>
  <c r="I47" i="3"/>
  <c r="H47" i="3"/>
  <c r="F47" i="3"/>
  <c r="E47" i="3"/>
  <c r="C47" i="3"/>
  <c r="B47" i="3"/>
  <c r="L46" i="3"/>
  <c r="K46" i="3"/>
  <c r="I46" i="3"/>
  <c r="H46" i="3"/>
  <c r="F46" i="3"/>
  <c r="E46" i="3"/>
  <c r="C46" i="3"/>
  <c r="B46" i="3"/>
  <c r="E60" i="4"/>
  <c r="D60" i="4"/>
  <c r="C60" i="4"/>
  <c r="B60" i="4"/>
  <c r="E59" i="4"/>
  <c r="D59" i="4"/>
  <c r="C59" i="4"/>
  <c r="B59" i="4"/>
  <c r="E58" i="4"/>
  <c r="D58" i="4"/>
  <c r="C58" i="4"/>
  <c r="B58" i="4"/>
  <c r="G46" i="2"/>
  <c r="G46" i="3" s="1"/>
  <c r="G45" i="2"/>
  <c r="G45" i="3" s="1"/>
  <c r="M46" i="2"/>
  <c r="M46" i="3" s="1"/>
  <c r="J46" i="2"/>
  <c r="J46" i="3"/>
  <c r="D46" i="2"/>
  <c r="D46" i="3" s="1"/>
  <c r="A49" i="3"/>
  <c r="A48" i="3"/>
  <c r="A47" i="3"/>
  <c r="A46" i="3"/>
  <c r="L45" i="3"/>
  <c r="K45" i="3"/>
  <c r="I45" i="3"/>
  <c r="H45" i="3"/>
  <c r="F45" i="3"/>
  <c r="E45" i="3"/>
  <c r="C45" i="3"/>
  <c r="B45" i="3"/>
  <c r="A45" i="3"/>
  <c r="M45" i="2"/>
  <c r="M45" i="3" s="1"/>
  <c r="J45" i="2"/>
  <c r="J45" i="3"/>
  <c r="D45" i="2"/>
  <c r="D45" i="3" s="1"/>
  <c r="E57" i="4"/>
  <c r="D57" i="4"/>
  <c r="C57" i="4"/>
  <c r="B57" i="4"/>
  <c r="L44" i="2"/>
  <c r="M44" i="2"/>
  <c r="M44" i="3"/>
  <c r="K44" i="2"/>
  <c r="K44" i="3" s="1"/>
  <c r="I44" i="2"/>
  <c r="I44" i="3"/>
  <c r="H44" i="2"/>
  <c r="F44" i="2"/>
  <c r="F44" i="3" s="1"/>
  <c r="E44" i="2"/>
  <c r="B44" i="2"/>
  <c r="C44" i="2"/>
  <c r="L44" i="3"/>
  <c r="C44" i="3"/>
  <c r="M43" i="2"/>
  <c r="M43" i="3" s="1"/>
  <c r="L43" i="3"/>
  <c r="K43" i="3"/>
  <c r="J43" i="2"/>
  <c r="J43" i="3" s="1"/>
  <c r="I43" i="3"/>
  <c r="H43" i="3"/>
  <c r="G43" i="2"/>
  <c r="G43" i="3" s="1"/>
  <c r="F43" i="3"/>
  <c r="E43" i="3"/>
  <c r="D43" i="2"/>
  <c r="D43" i="3" s="1"/>
  <c r="C43" i="3"/>
  <c r="B43" i="3"/>
  <c r="M42" i="2"/>
  <c r="M42" i="3" s="1"/>
  <c r="L42" i="3"/>
  <c r="K42" i="3"/>
  <c r="J42" i="2"/>
  <c r="J42" i="3" s="1"/>
  <c r="I42" i="3"/>
  <c r="H42" i="3"/>
  <c r="G42" i="2"/>
  <c r="G42" i="3" s="1"/>
  <c r="F42" i="3"/>
  <c r="E42" i="3"/>
  <c r="D42" i="2"/>
  <c r="D42" i="3" s="1"/>
  <c r="C42" i="3"/>
  <c r="B42" i="3"/>
  <c r="M41" i="2"/>
  <c r="M41" i="3" s="1"/>
  <c r="L41" i="3"/>
  <c r="K41" i="3"/>
  <c r="J41" i="2"/>
  <c r="J41" i="3" s="1"/>
  <c r="I41" i="3"/>
  <c r="H41" i="3"/>
  <c r="G41" i="2"/>
  <c r="G41" i="3" s="1"/>
  <c r="F41" i="3"/>
  <c r="E41" i="3"/>
  <c r="D41" i="2"/>
  <c r="D41" i="3" s="1"/>
  <c r="C41" i="3"/>
  <c r="B41" i="3"/>
  <c r="L40" i="3"/>
  <c r="K40" i="3"/>
  <c r="I40" i="3"/>
  <c r="H40" i="3"/>
  <c r="F40" i="3"/>
  <c r="E40" i="3"/>
  <c r="C40" i="3"/>
  <c r="B40" i="3"/>
  <c r="E56" i="4"/>
  <c r="D56" i="4"/>
  <c r="C56" i="4"/>
  <c r="B56" i="4"/>
  <c r="E55" i="4"/>
  <c r="D55" i="4"/>
  <c r="C55" i="4"/>
  <c r="B55" i="4"/>
  <c r="E54" i="4"/>
  <c r="D54" i="4"/>
  <c r="C54" i="4"/>
  <c r="B54" i="4"/>
  <c r="E53" i="4"/>
  <c r="D53" i="4"/>
  <c r="C53" i="4"/>
  <c r="B53" i="4"/>
  <c r="M40" i="2"/>
  <c r="M40" i="3" s="1"/>
  <c r="J40" i="2"/>
  <c r="J40" i="3" s="1"/>
  <c r="G40" i="2"/>
  <c r="G40" i="3"/>
  <c r="D40" i="2"/>
  <c r="D40" i="3" s="1"/>
  <c r="A44" i="3"/>
  <c r="A43" i="3"/>
  <c r="A42" i="3"/>
  <c r="A41" i="3"/>
  <c r="A40" i="3"/>
  <c r="M38" i="2"/>
  <c r="M38" i="3" s="1"/>
  <c r="J38" i="2"/>
  <c r="J38" i="3" s="1"/>
  <c r="G38" i="2"/>
  <c r="G38" i="3" s="1"/>
  <c r="L39" i="2"/>
  <c r="K39" i="2"/>
  <c r="K39" i="3" s="1"/>
  <c r="I39" i="2"/>
  <c r="H39" i="2"/>
  <c r="H39" i="3" s="1"/>
  <c r="F39" i="2"/>
  <c r="E39" i="2"/>
  <c r="G39" i="2"/>
  <c r="G39" i="3" s="1"/>
  <c r="C39" i="2"/>
  <c r="B39" i="2"/>
  <c r="D39" i="2"/>
  <c r="D39" i="3" s="1"/>
  <c r="D38" i="2"/>
  <c r="D38" i="3" s="1"/>
  <c r="M37" i="2"/>
  <c r="J37" i="2"/>
  <c r="J37" i="3" s="1"/>
  <c r="G37" i="2"/>
  <c r="G37" i="3" s="1"/>
  <c r="D37" i="2"/>
  <c r="D37" i="3" s="1"/>
  <c r="M36" i="2"/>
  <c r="M36" i="3" s="1"/>
  <c r="J36" i="2"/>
  <c r="J36" i="3" s="1"/>
  <c r="G36" i="2"/>
  <c r="G36" i="3" s="1"/>
  <c r="D36" i="2"/>
  <c r="D36" i="3" s="1"/>
  <c r="F39" i="3"/>
  <c r="E39" i="3"/>
  <c r="C39" i="3"/>
  <c r="A39" i="3"/>
  <c r="L38" i="3"/>
  <c r="K38" i="3"/>
  <c r="I38" i="3"/>
  <c r="H38" i="3"/>
  <c r="F38" i="3"/>
  <c r="E38" i="3"/>
  <c r="C38" i="3"/>
  <c r="B38" i="3"/>
  <c r="A38" i="3"/>
  <c r="M37" i="3"/>
  <c r="L37" i="3"/>
  <c r="K37" i="3"/>
  <c r="I37" i="3"/>
  <c r="H37" i="3"/>
  <c r="F37" i="3"/>
  <c r="E37" i="3"/>
  <c r="C37" i="3"/>
  <c r="B37" i="3"/>
  <c r="A37" i="3"/>
  <c r="L36" i="3"/>
  <c r="K36" i="3"/>
  <c r="I36" i="3"/>
  <c r="H36" i="3"/>
  <c r="F36" i="3"/>
  <c r="E36" i="3"/>
  <c r="C36" i="3"/>
  <c r="B36" i="3"/>
  <c r="A36" i="3"/>
  <c r="M35" i="2"/>
  <c r="M35" i="3"/>
  <c r="L35" i="3"/>
  <c r="K35" i="3"/>
  <c r="J35" i="2"/>
  <c r="J35" i="3"/>
  <c r="I35" i="3"/>
  <c r="H35" i="3"/>
  <c r="G35" i="2"/>
  <c r="G35" i="3"/>
  <c r="F35" i="3"/>
  <c r="E35" i="3"/>
  <c r="D35" i="2"/>
  <c r="D35" i="3"/>
  <c r="C35" i="3"/>
  <c r="B35" i="3"/>
  <c r="A35" i="3"/>
  <c r="E52" i="4"/>
  <c r="D52" i="4"/>
  <c r="C52" i="4"/>
  <c r="B52" i="4"/>
  <c r="E51" i="4"/>
  <c r="D51" i="4"/>
  <c r="C51" i="4"/>
  <c r="B51" i="4"/>
  <c r="E50" i="4"/>
  <c r="D50" i="4"/>
  <c r="C50" i="4"/>
  <c r="B50" i="4"/>
  <c r="E49" i="4"/>
  <c r="D49" i="4"/>
  <c r="C49" i="4"/>
  <c r="B49" i="4"/>
  <c r="A52" i="4"/>
  <c r="A51" i="4"/>
  <c r="A50" i="4"/>
  <c r="A49" i="4"/>
  <c r="K34" i="2"/>
  <c r="K34" i="3" s="1"/>
  <c r="L34" i="2"/>
  <c r="M34" i="2" s="1"/>
  <c r="H34" i="2"/>
  <c r="H34" i="3" s="1"/>
  <c r="I34" i="2"/>
  <c r="I34" i="3" s="1"/>
  <c r="E34" i="2"/>
  <c r="E34" i="3" s="1"/>
  <c r="F34" i="2"/>
  <c r="B34" i="2"/>
  <c r="D34" i="2" s="1"/>
  <c r="D34" i="3" s="1"/>
  <c r="B34" i="3"/>
  <c r="C34" i="2"/>
  <c r="A34" i="3"/>
  <c r="L33" i="3"/>
  <c r="K33" i="3"/>
  <c r="I33" i="3"/>
  <c r="H33" i="3"/>
  <c r="F33" i="3"/>
  <c r="E33" i="3"/>
  <c r="C33" i="3"/>
  <c r="B33" i="3"/>
  <c r="D33" i="3"/>
  <c r="A33" i="3"/>
  <c r="M32" i="2"/>
  <c r="M32" i="3" s="1"/>
  <c r="L32" i="3"/>
  <c r="K32" i="3"/>
  <c r="J32" i="2"/>
  <c r="J32" i="3" s="1"/>
  <c r="I32" i="3"/>
  <c r="H32" i="3"/>
  <c r="G32" i="2"/>
  <c r="G32" i="3" s="1"/>
  <c r="F32" i="3"/>
  <c r="E32" i="3"/>
  <c r="D32" i="2"/>
  <c r="D32" i="3" s="1"/>
  <c r="C32" i="3"/>
  <c r="B32" i="3"/>
  <c r="A32" i="3"/>
  <c r="M31" i="2"/>
  <c r="M31" i="3"/>
  <c r="L31" i="3"/>
  <c r="K31" i="3"/>
  <c r="J31" i="2"/>
  <c r="J31" i="3"/>
  <c r="I31" i="3"/>
  <c r="H31" i="3"/>
  <c r="G31" i="2"/>
  <c r="G31" i="3"/>
  <c r="F31" i="3"/>
  <c r="E31" i="3"/>
  <c r="D31" i="2"/>
  <c r="D31" i="3"/>
  <c r="C31" i="3"/>
  <c r="B31" i="3"/>
  <c r="A31" i="3"/>
  <c r="M30" i="2"/>
  <c r="M30" i="3" s="1"/>
  <c r="L30" i="3"/>
  <c r="K30" i="3"/>
  <c r="J30" i="2"/>
  <c r="J30" i="3" s="1"/>
  <c r="I30" i="3"/>
  <c r="H30" i="3"/>
  <c r="G30" i="2"/>
  <c r="G30" i="3" s="1"/>
  <c r="F30" i="3"/>
  <c r="E30" i="3"/>
  <c r="D30" i="2"/>
  <c r="D30" i="3" s="1"/>
  <c r="C30" i="3"/>
  <c r="B30" i="3"/>
  <c r="A30" i="3"/>
  <c r="E48" i="4"/>
  <c r="D48" i="4"/>
  <c r="C48" i="4"/>
  <c r="B48" i="4"/>
  <c r="A48" i="4"/>
  <c r="E47" i="4"/>
  <c r="D47" i="4"/>
  <c r="C47" i="4"/>
  <c r="B47" i="4"/>
  <c r="A47" i="4"/>
  <c r="E46" i="4"/>
  <c r="D46" i="4"/>
  <c r="C46" i="4"/>
  <c r="B46" i="4"/>
  <c r="A46" i="4"/>
  <c r="E45" i="4"/>
  <c r="D45" i="4"/>
  <c r="C45" i="4"/>
  <c r="B45" i="4"/>
  <c r="A45" i="4"/>
  <c r="M33" i="2"/>
  <c r="J33" i="2"/>
  <c r="G33" i="2"/>
  <c r="D33" i="2"/>
  <c r="K29" i="2"/>
  <c r="K29" i="3" s="1"/>
  <c r="L29" i="2"/>
  <c r="H29" i="2"/>
  <c r="I29" i="2"/>
  <c r="J29" i="2"/>
  <c r="J29" i="3" s="1"/>
  <c r="H29" i="3"/>
  <c r="E29" i="2"/>
  <c r="F29" i="2"/>
  <c r="E29" i="3"/>
  <c r="B29" i="2"/>
  <c r="C29" i="2"/>
  <c r="A29" i="3"/>
  <c r="L28" i="3"/>
  <c r="M28" i="3" s="1"/>
  <c r="K28" i="3"/>
  <c r="I28" i="3"/>
  <c r="J28" i="3" s="1"/>
  <c r="H28" i="3"/>
  <c r="F28" i="3"/>
  <c r="E28" i="3"/>
  <c r="C28" i="3"/>
  <c r="B28" i="3"/>
  <c r="A28" i="3"/>
  <c r="M27" i="2"/>
  <c r="M27" i="3"/>
  <c r="L27" i="3"/>
  <c r="K27" i="3"/>
  <c r="J27" i="2"/>
  <c r="J27" i="3"/>
  <c r="I27" i="3"/>
  <c r="H27" i="3"/>
  <c r="G27" i="2"/>
  <c r="G27" i="3"/>
  <c r="F27" i="3"/>
  <c r="E27" i="3"/>
  <c r="D27" i="2"/>
  <c r="D27" i="3"/>
  <c r="C27" i="3"/>
  <c r="B27" i="3"/>
  <c r="A27" i="3"/>
  <c r="M26" i="2"/>
  <c r="M26" i="3" s="1"/>
  <c r="L26" i="3"/>
  <c r="K26" i="3"/>
  <c r="J26" i="2"/>
  <c r="J26" i="3" s="1"/>
  <c r="I26" i="3"/>
  <c r="H26" i="3"/>
  <c r="G26" i="2"/>
  <c r="G26" i="3" s="1"/>
  <c r="F26" i="3"/>
  <c r="E26" i="3"/>
  <c r="D26" i="2"/>
  <c r="D26" i="3" s="1"/>
  <c r="C26" i="3"/>
  <c r="B26" i="3"/>
  <c r="A26" i="3"/>
  <c r="M25" i="2"/>
  <c r="M25" i="3" s="1"/>
  <c r="L25" i="3"/>
  <c r="K25" i="3"/>
  <c r="J25" i="2"/>
  <c r="J25" i="3" s="1"/>
  <c r="I25" i="3"/>
  <c r="H25" i="3"/>
  <c r="G25" i="2"/>
  <c r="G25" i="3" s="1"/>
  <c r="F25" i="3"/>
  <c r="E25" i="3"/>
  <c r="D25" i="2"/>
  <c r="D25" i="3" s="1"/>
  <c r="C25" i="3"/>
  <c r="B25" i="3"/>
  <c r="A25" i="3"/>
  <c r="A24" i="3"/>
  <c r="A23" i="3"/>
  <c r="A22" i="3"/>
  <c r="A21" i="3"/>
  <c r="A20" i="3"/>
  <c r="E44" i="4"/>
  <c r="D44" i="4"/>
  <c r="C44" i="4"/>
  <c r="B44" i="4"/>
  <c r="E43" i="4"/>
  <c r="D43" i="4"/>
  <c r="C43" i="4"/>
  <c r="B43" i="4"/>
  <c r="E42" i="4"/>
  <c r="D42" i="4"/>
  <c r="C42" i="4"/>
  <c r="B42" i="4"/>
  <c r="E41" i="4"/>
  <c r="D41" i="4"/>
  <c r="C41" i="4"/>
  <c r="B41" i="4"/>
  <c r="A44" i="4"/>
  <c r="A40" i="4"/>
  <c r="A41" i="4"/>
  <c r="A43" i="4"/>
  <c r="A42" i="4"/>
  <c r="M28" i="2"/>
  <c r="J28" i="2"/>
  <c r="G28" i="2"/>
  <c r="D28" i="2"/>
  <c r="L23" i="3"/>
  <c r="K23" i="3"/>
  <c r="I23" i="3"/>
  <c r="H23" i="3"/>
  <c r="J23" i="3" s="1"/>
  <c r="F23" i="3"/>
  <c r="G23" i="3" s="1"/>
  <c r="E23" i="3"/>
  <c r="C23" i="3"/>
  <c r="B23" i="3"/>
  <c r="E40" i="4"/>
  <c r="D40" i="4"/>
  <c r="C40" i="4"/>
  <c r="B40" i="4"/>
  <c r="K24" i="2"/>
  <c r="L24" i="2"/>
  <c r="K24" i="3"/>
  <c r="H24" i="2"/>
  <c r="H24" i="3" s="1"/>
  <c r="I24" i="2"/>
  <c r="E24" i="2"/>
  <c r="F24" i="2"/>
  <c r="F24" i="3" s="1"/>
  <c r="G24" i="2"/>
  <c r="G24" i="3" s="1"/>
  <c r="E24" i="3"/>
  <c r="B24" i="2"/>
  <c r="B24" i="3" s="1"/>
  <c r="C24" i="2"/>
  <c r="D24" i="2" s="1"/>
  <c r="D24" i="3" s="1"/>
  <c r="M22" i="2"/>
  <c r="M22" i="3"/>
  <c r="L22" i="3"/>
  <c r="K22" i="3"/>
  <c r="J22" i="2"/>
  <c r="J22" i="3"/>
  <c r="I22" i="3"/>
  <c r="H22" i="3"/>
  <c r="G22" i="2"/>
  <c r="G22" i="3"/>
  <c r="F22" i="3"/>
  <c r="E22" i="3"/>
  <c r="D22" i="2"/>
  <c r="D22" i="3"/>
  <c r="C22" i="3"/>
  <c r="B22" i="3"/>
  <c r="E39" i="4"/>
  <c r="D39" i="4"/>
  <c r="C39" i="4"/>
  <c r="B39" i="4"/>
  <c r="A39" i="4"/>
  <c r="M21" i="2"/>
  <c r="M21" i="3" s="1"/>
  <c r="L21" i="3"/>
  <c r="K21" i="3"/>
  <c r="J21" i="2"/>
  <c r="J21" i="3" s="1"/>
  <c r="I21" i="3"/>
  <c r="H21" i="3"/>
  <c r="G21" i="2"/>
  <c r="G21" i="3" s="1"/>
  <c r="F21" i="3"/>
  <c r="E21" i="3"/>
  <c r="D21" i="2"/>
  <c r="D21" i="3" s="1"/>
  <c r="C21" i="3"/>
  <c r="B21" i="3"/>
  <c r="M20" i="2"/>
  <c r="M20" i="3" s="1"/>
  <c r="L20" i="3"/>
  <c r="K20" i="3"/>
  <c r="J20" i="2"/>
  <c r="J20" i="3" s="1"/>
  <c r="I20" i="3"/>
  <c r="H20" i="3"/>
  <c r="G20" i="2"/>
  <c r="G20" i="3" s="1"/>
  <c r="F20" i="3"/>
  <c r="E20" i="3"/>
  <c r="D20" i="2"/>
  <c r="D20" i="3" s="1"/>
  <c r="C20" i="3"/>
  <c r="B20" i="3"/>
  <c r="E38" i="4"/>
  <c r="D38" i="4"/>
  <c r="C38" i="4"/>
  <c r="B38" i="4"/>
  <c r="E37" i="4"/>
  <c r="D37" i="4"/>
  <c r="C37" i="4"/>
  <c r="B37" i="4"/>
  <c r="A38" i="4"/>
  <c r="M23" i="2"/>
  <c r="J23" i="2"/>
  <c r="G23" i="2"/>
  <c r="D23" i="2"/>
  <c r="K19" i="2"/>
  <c r="H19" i="2"/>
  <c r="H19" i="3"/>
  <c r="M18" i="2"/>
  <c r="M18" i="3" s="1"/>
  <c r="M17" i="2"/>
  <c r="M17" i="3" s="1"/>
  <c r="J18" i="2"/>
  <c r="J18" i="3" s="1"/>
  <c r="J17" i="2"/>
  <c r="J17" i="3" s="1"/>
  <c r="G18" i="2"/>
  <c r="G18" i="3" s="1"/>
  <c r="G17" i="2"/>
  <c r="G17" i="3" s="1"/>
  <c r="D18" i="2"/>
  <c r="D17" i="2"/>
  <c r="D17" i="3"/>
  <c r="L19" i="2"/>
  <c r="M19" i="2" s="1"/>
  <c r="M19" i="3" s="1"/>
  <c r="M16" i="2"/>
  <c r="M16" i="3" s="1"/>
  <c r="M15" i="2"/>
  <c r="M15" i="3" s="1"/>
  <c r="K14" i="2"/>
  <c r="M14" i="2" s="1"/>
  <c r="M14" i="3" s="1"/>
  <c r="M13" i="2"/>
  <c r="M12" i="2"/>
  <c r="M12" i="3" s="1"/>
  <c r="M11" i="2"/>
  <c r="M10" i="2"/>
  <c r="M10" i="3" s="1"/>
  <c r="M9" i="2"/>
  <c r="M9" i="3" s="1"/>
  <c r="M8" i="2"/>
  <c r="M8" i="3" s="1"/>
  <c r="M7" i="2"/>
  <c r="M7" i="3" s="1"/>
  <c r="M6" i="2"/>
  <c r="M6" i="3" s="1"/>
  <c r="M5" i="2"/>
  <c r="M4" i="2"/>
  <c r="M4" i="3" s="1"/>
  <c r="I19" i="2"/>
  <c r="J19" i="2" s="1"/>
  <c r="J19" i="3" s="1"/>
  <c r="J16" i="2"/>
  <c r="J16" i="3" s="1"/>
  <c r="J15" i="2"/>
  <c r="J15" i="3" s="1"/>
  <c r="I14" i="2"/>
  <c r="J14" i="2" s="1"/>
  <c r="J14" i="3" s="1"/>
  <c r="H14" i="2"/>
  <c r="J13" i="2"/>
  <c r="J12" i="2"/>
  <c r="J12" i="3" s="1"/>
  <c r="J11" i="2"/>
  <c r="J11" i="3" s="1"/>
  <c r="J10" i="2"/>
  <c r="J10" i="3" s="1"/>
  <c r="J9" i="2"/>
  <c r="J9" i="3" s="1"/>
  <c r="J8" i="2"/>
  <c r="J8" i="3" s="1"/>
  <c r="J7" i="2"/>
  <c r="J7" i="3" s="1"/>
  <c r="J6" i="2"/>
  <c r="J5" i="2"/>
  <c r="J5" i="3" s="1"/>
  <c r="J4" i="2"/>
  <c r="F19" i="2"/>
  <c r="E19" i="2"/>
  <c r="E19" i="3" s="1"/>
  <c r="G16" i="2"/>
  <c r="G16" i="3" s="1"/>
  <c r="G15" i="2"/>
  <c r="G15" i="3" s="1"/>
  <c r="F14" i="2"/>
  <c r="F14" i="3" s="1"/>
  <c r="E14" i="2"/>
  <c r="G13" i="2"/>
  <c r="G13" i="3" s="1"/>
  <c r="G12" i="2"/>
  <c r="G12" i="3" s="1"/>
  <c r="G11" i="2"/>
  <c r="G11" i="3" s="1"/>
  <c r="G10" i="2"/>
  <c r="G9" i="2"/>
  <c r="G9" i="3"/>
  <c r="G8" i="2"/>
  <c r="G7" i="2"/>
  <c r="G7" i="3" s="1"/>
  <c r="G6" i="2"/>
  <c r="G5" i="2"/>
  <c r="G5" i="3" s="1"/>
  <c r="G4" i="2"/>
  <c r="C19" i="2"/>
  <c r="C19" i="3" s="1"/>
  <c r="B19" i="2"/>
  <c r="B19" i="3" s="1"/>
  <c r="D16" i="2"/>
  <c r="D16" i="3" s="1"/>
  <c r="D15" i="2"/>
  <c r="D15" i="3" s="1"/>
  <c r="C14" i="2"/>
  <c r="B14" i="2"/>
  <c r="B14" i="3" s="1"/>
  <c r="D14" i="2"/>
  <c r="D14" i="3" s="1"/>
  <c r="D13" i="2"/>
  <c r="D12" i="2"/>
  <c r="D12" i="3" s="1"/>
  <c r="D11" i="2"/>
  <c r="D11" i="3" s="1"/>
  <c r="D10" i="2"/>
  <c r="D10" i="3" s="1"/>
  <c r="D9" i="2"/>
  <c r="D8" i="2"/>
  <c r="D8" i="3" s="1"/>
  <c r="D7" i="2"/>
  <c r="D7" i="3" s="1"/>
  <c r="D6" i="2"/>
  <c r="D6" i="3" s="1"/>
  <c r="D5" i="2"/>
  <c r="D5" i="3" s="1"/>
  <c r="D4" i="2"/>
  <c r="D4" i="3" s="1"/>
  <c r="K19" i="3"/>
  <c r="A19" i="3"/>
  <c r="L18" i="3"/>
  <c r="K18" i="3"/>
  <c r="I18" i="3"/>
  <c r="H18" i="3"/>
  <c r="F18" i="3"/>
  <c r="E18" i="3"/>
  <c r="D18" i="3"/>
  <c r="C18" i="3"/>
  <c r="B18" i="3"/>
  <c r="A18" i="3"/>
  <c r="L17" i="3"/>
  <c r="K17" i="3"/>
  <c r="I17" i="3"/>
  <c r="H17" i="3"/>
  <c r="F17" i="3"/>
  <c r="E17" i="3"/>
  <c r="C17" i="3"/>
  <c r="B17" i="3"/>
  <c r="A17" i="3"/>
  <c r="L16" i="3"/>
  <c r="K16" i="3"/>
  <c r="I16" i="3"/>
  <c r="H16" i="3"/>
  <c r="F16" i="3"/>
  <c r="E16" i="3"/>
  <c r="C16" i="3"/>
  <c r="B16" i="3"/>
  <c r="A16" i="3"/>
  <c r="L15" i="3"/>
  <c r="K15" i="3"/>
  <c r="I15" i="3"/>
  <c r="H15" i="3"/>
  <c r="F15" i="3"/>
  <c r="E15" i="3"/>
  <c r="C15" i="3"/>
  <c r="B15" i="3"/>
  <c r="A15" i="3"/>
  <c r="L14" i="3"/>
  <c r="H14" i="3"/>
  <c r="E14" i="3"/>
  <c r="C14" i="3"/>
  <c r="A14" i="3"/>
  <c r="M13" i="3"/>
  <c r="L13" i="3"/>
  <c r="K13" i="3"/>
  <c r="J13" i="3"/>
  <c r="I13" i="3"/>
  <c r="H13" i="3"/>
  <c r="F13" i="3"/>
  <c r="E13" i="3"/>
  <c r="D13" i="3"/>
  <c r="C13" i="3"/>
  <c r="B13" i="3"/>
  <c r="A13" i="3"/>
  <c r="L12" i="3"/>
  <c r="K12" i="3"/>
  <c r="I12" i="3"/>
  <c r="H12" i="3"/>
  <c r="F12" i="3"/>
  <c r="E12" i="3"/>
  <c r="C12" i="3"/>
  <c r="B12" i="3"/>
  <c r="A12" i="3"/>
  <c r="M11" i="3"/>
  <c r="L11" i="3"/>
  <c r="K11" i="3"/>
  <c r="I11" i="3"/>
  <c r="H11" i="3"/>
  <c r="F11" i="3"/>
  <c r="E11" i="3"/>
  <c r="C11" i="3"/>
  <c r="B11" i="3"/>
  <c r="A11" i="3"/>
  <c r="L10" i="3"/>
  <c r="K10" i="3"/>
  <c r="I10" i="3"/>
  <c r="H10" i="3"/>
  <c r="G10" i="3"/>
  <c r="F10" i="3"/>
  <c r="E10" i="3"/>
  <c r="C10" i="3"/>
  <c r="B10" i="3"/>
  <c r="A10" i="3"/>
  <c r="L9" i="3"/>
  <c r="K9" i="3"/>
  <c r="I9" i="3"/>
  <c r="H9" i="3"/>
  <c r="F9" i="3"/>
  <c r="E9" i="3"/>
  <c r="D9" i="3"/>
  <c r="C9" i="3"/>
  <c r="B9" i="3"/>
  <c r="A9" i="3"/>
  <c r="L8" i="3"/>
  <c r="K8" i="3"/>
  <c r="I8" i="3"/>
  <c r="H8" i="3"/>
  <c r="G8" i="3"/>
  <c r="F8" i="3"/>
  <c r="E8" i="3"/>
  <c r="C8" i="3"/>
  <c r="B8" i="3"/>
  <c r="A8" i="3"/>
  <c r="L7" i="3"/>
  <c r="K7" i="3"/>
  <c r="I7" i="3"/>
  <c r="H7" i="3"/>
  <c r="F7" i="3"/>
  <c r="E7" i="3"/>
  <c r="C7" i="3"/>
  <c r="B7" i="3"/>
  <c r="A7" i="3"/>
  <c r="L6" i="3"/>
  <c r="K6" i="3"/>
  <c r="J6" i="3"/>
  <c r="I6" i="3"/>
  <c r="H6" i="3"/>
  <c r="G6" i="3"/>
  <c r="F6" i="3"/>
  <c r="E6" i="3"/>
  <c r="C6" i="3"/>
  <c r="B6" i="3"/>
  <c r="A6" i="3"/>
  <c r="M5" i="3"/>
  <c r="L5" i="3"/>
  <c r="K5" i="3"/>
  <c r="I5" i="3"/>
  <c r="H5" i="3"/>
  <c r="F5" i="3"/>
  <c r="E5" i="3"/>
  <c r="C5" i="3"/>
  <c r="B5" i="3"/>
  <c r="A5" i="3"/>
  <c r="L4" i="3"/>
  <c r="K4" i="3"/>
  <c r="J4" i="3"/>
  <c r="I4" i="3"/>
  <c r="H4" i="3"/>
  <c r="G4" i="3"/>
  <c r="F4" i="3"/>
  <c r="E4" i="3"/>
  <c r="C4" i="3"/>
  <c r="B4" i="3"/>
  <c r="A4" i="3"/>
  <c r="M3" i="3"/>
  <c r="J3" i="3"/>
  <c r="G3" i="3"/>
  <c r="D3" i="3"/>
  <c r="E36" i="4"/>
  <c r="D36" i="4"/>
  <c r="C36" i="4"/>
  <c r="B36" i="4"/>
  <c r="A36" i="4"/>
  <c r="E35" i="4"/>
  <c r="D35" i="4"/>
  <c r="C35" i="4"/>
  <c r="B35" i="4"/>
  <c r="A35" i="4"/>
  <c r="E34" i="4"/>
  <c r="D34" i="4"/>
  <c r="C34" i="4"/>
  <c r="B34" i="4"/>
  <c r="A34" i="4"/>
  <c r="E33" i="4"/>
  <c r="D33" i="4"/>
  <c r="C33" i="4"/>
  <c r="B33" i="4"/>
  <c r="A33" i="4"/>
  <c r="E32" i="4"/>
  <c r="D32" i="4"/>
  <c r="C32" i="4"/>
  <c r="B32" i="4"/>
  <c r="A32" i="4"/>
  <c r="E31" i="4"/>
  <c r="D31" i="4"/>
  <c r="C31" i="4"/>
  <c r="B31" i="4"/>
  <c r="A31" i="4"/>
  <c r="E30" i="4"/>
  <c r="D30" i="4"/>
  <c r="C30" i="4"/>
  <c r="B30" i="4"/>
  <c r="A30" i="4"/>
  <c r="E29" i="4"/>
  <c r="D29" i="4"/>
  <c r="C29" i="4"/>
  <c r="B29" i="4"/>
  <c r="A29" i="4"/>
  <c r="E28" i="4"/>
  <c r="D28" i="4"/>
  <c r="C28" i="4"/>
  <c r="B28" i="4"/>
  <c r="A28" i="4"/>
  <c r="E27" i="4"/>
  <c r="D27" i="4"/>
  <c r="C27" i="4"/>
  <c r="B27" i="4"/>
  <c r="A27" i="4"/>
  <c r="E26" i="4"/>
  <c r="D26" i="4"/>
  <c r="C26" i="4"/>
  <c r="B26" i="4"/>
  <c r="A26" i="4"/>
  <c r="E25" i="4"/>
  <c r="D25" i="4"/>
  <c r="C25" i="4"/>
  <c r="B25" i="4"/>
  <c r="A25" i="4"/>
  <c r="E24" i="4"/>
  <c r="D24" i="4"/>
  <c r="C24" i="4"/>
  <c r="B24" i="4"/>
  <c r="A24" i="4"/>
  <c r="E23" i="4"/>
  <c r="D23" i="4"/>
  <c r="C23" i="4"/>
  <c r="B23" i="4"/>
  <c r="A23" i="4"/>
  <c r="E22" i="4"/>
  <c r="D22" i="4"/>
  <c r="C22" i="4"/>
  <c r="B22" i="4"/>
  <c r="A22" i="4"/>
  <c r="E21" i="4"/>
  <c r="D21" i="4"/>
  <c r="C21" i="4"/>
  <c r="B21" i="4"/>
  <c r="A21" i="4"/>
  <c r="E20" i="4"/>
  <c r="D20" i="4"/>
  <c r="C20" i="4"/>
  <c r="B20" i="4"/>
  <c r="A20" i="4"/>
  <c r="E19" i="4"/>
  <c r="D19" i="4"/>
  <c r="C19" i="4"/>
  <c r="B19" i="4"/>
  <c r="A19" i="4"/>
  <c r="E18" i="4"/>
  <c r="D18" i="4"/>
  <c r="C18" i="4"/>
  <c r="B18" i="4"/>
  <c r="A18" i="4"/>
  <c r="E17" i="4"/>
  <c r="D17" i="4"/>
  <c r="C17" i="4"/>
  <c r="B17" i="4"/>
  <c r="A17" i="4"/>
  <c r="E16" i="4"/>
  <c r="D16" i="4"/>
  <c r="C16" i="4"/>
  <c r="B16" i="4"/>
  <c r="A16" i="4"/>
  <c r="E15" i="4"/>
  <c r="D15" i="4"/>
  <c r="C15" i="4"/>
  <c r="B15" i="4"/>
  <c r="A15" i="4"/>
  <c r="E14" i="4"/>
  <c r="D14" i="4"/>
  <c r="C14" i="4"/>
  <c r="B14" i="4"/>
  <c r="A14" i="4"/>
  <c r="E13" i="4"/>
  <c r="D13" i="4"/>
  <c r="C13" i="4"/>
  <c r="B13" i="4"/>
  <c r="A13" i="4"/>
  <c r="E12" i="4"/>
  <c r="D12" i="4"/>
  <c r="C12" i="4"/>
  <c r="B12" i="4"/>
  <c r="A12" i="4"/>
  <c r="E11" i="4"/>
  <c r="D11" i="4"/>
  <c r="C11" i="4"/>
  <c r="B11" i="4"/>
  <c r="A11" i="4"/>
  <c r="E10" i="4"/>
  <c r="D10" i="4"/>
  <c r="C10" i="4"/>
  <c r="B10" i="4"/>
  <c r="A10" i="4"/>
  <c r="E9" i="4"/>
  <c r="D9" i="4"/>
  <c r="C9" i="4"/>
  <c r="B9" i="4"/>
  <c r="A9" i="4"/>
  <c r="E8" i="4"/>
  <c r="D8" i="4"/>
  <c r="C8" i="4"/>
  <c r="B8" i="4"/>
  <c r="A8" i="4"/>
  <c r="E7" i="4"/>
  <c r="D7" i="4"/>
  <c r="C7" i="4"/>
  <c r="B7" i="4"/>
  <c r="A7" i="4"/>
  <c r="E6" i="4"/>
  <c r="D6" i="4"/>
  <c r="C6" i="4"/>
  <c r="B6" i="4"/>
  <c r="A6" i="4"/>
  <c r="E5" i="4"/>
  <c r="D5" i="4"/>
  <c r="C5" i="4"/>
  <c r="B5" i="4"/>
  <c r="A5" i="4"/>
  <c r="E4" i="4"/>
  <c r="D4" i="4"/>
  <c r="C4" i="4"/>
  <c r="B4" i="4"/>
  <c r="A4" i="4"/>
  <c r="E44" i="3"/>
  <c r="J64" i="2"/>
  <c r="J64" i="3" s="1"/>
  <c r="D64" i="2"/>
  <c r="D64" i="3" s="1"/>
  <c r="F29" i="3"/>
  <c r="L29" i="3"/>
  <c r="C64" i="3"/>
  <c r="F64" i="3"/>
  <c r="H69" i="3"/>
  <c r="E69" i="3"/>
  <c r="M74" i="2"/>
  <c r="M74" i="3" s="1"/>
  <c r="E74" i="3"/>
  <c r="D74" i="3"/>
  <c r="M84" i="2"/>
  <c r="M84" i="3" s="1"/>
  <c r="M89" i="2"/>
  <c r="M89" i="3" s="1"/>
  <c r="J89" i="2"/>
  <c r="J89" i="3"/>
  <c r="G89" i="2"/>
  <c r="G89" i="3" s="1"/>
  <c r="E89" i="3"/>
  <c r="G94" i="2"/>
  <c r="G94" i="3"/>
  <c r="D94" i="2"/>
  <c r="D94" i="3"/>
  <c r="C24" i="3"/>
  <c r="I24" i="3"/>
  <c r="L24" i="3"/>
  <c r="B39" i="3"/>
  <c r="B59" i="3"/>
  <c r="J59" i="2"/>
  <c r="J59" i="3" s="1"/>
  <c r="H59" i="3"/>
  <c r="M79" i="2"/>
  <c r="M79" i="3" s="1"/>
  <c r="L94" i="3"/>
  <c r="C79" i="3"/>
  <c r="D79" i="2"/>
  <c r="D79" i="3"/>
  <c r="G34" i="2"/>
  <c r="G34" i="3"/>
  <c r="F34" i="3"/>
  <c r="M34" i="3"/>
  <c r="B99" i="3"/>
  <c r="H99" i="3"/>
  <c r="J99" i="2"/>
  <c r="J99" i="3" s="1"/>
  <c r="I29" i="3"/>
  <c r="C29" i="3"/>
  <c r="G44" i="2"/>
  <c r="G44" i="3" s="1"/>
  <c r="L19" i="3"/>
  <c r="C34" i="3"/>
  <c r="J34" i="2"/>
  <c r="J34" i="3" s="1"/>
  <c r="J54" i="2"/>
  <c r="J54" i="3" s="1"/>
  <c r="K59" i="3"/>
  <c r="M64" i="2"/>
  <c r="M64" i="3" s="1"/>
  <c r="L64" i="3"/>
  <c r="F74" i="3"/>
  <c r="F99" i="3"/>
  <c r="L99" i="3"/>
  <c r="M99" i="2"/>
  <c r="M99" i="3" s="1"/>
  <c r="E64" i="3" l="1"/>
  <c r="G64" i="2"/>
  <c r="G64" i="3" s="1"/>
  <c r="G33" i="3"/>
  <c r="I39" i="3"/>
  <c r="J39" i="2"/>
  <c r="J39" i="3" s="1"/>
  <c r="M49" i="2"/>
  <c r="M49" i="3" s="1"/>
  <c r="D29" i="2"/>
  <c r="D29" i="3" s="1"/>
  <c r="B29" i="3"/>
  <c r="M33" i="3"/>
  <c r="I79" i="3"/>
  <c r="J79" i="2"/>
  <c r="J79" i="3" s="1"/>
  <c r="F49" i="3"/>
  <c r="G84" i="2"/>
  <c r="G84" i="3" s="1"/>
  <c r="D23" i="3"/>
  <c r="M39" i="2"/>
  <c r="M39" i="3" s="1"/>
  <c r="L39" i="3"/>
  <c r="I69" i="3"/>
  <c r="J69" i="2"/>
  <c r="J69" i="3" s="1"/>
  <c r="F79" i="3"/>
  <c r="G79" i="2"/>
  <c r="G79" i="3" s="1"/>
  <c r="I94" i="3"/>
  <c r="J94" i="2"/>
  <c r="J94" i="3" s="1"/>
  <c r="G59" i="2"/>
  <c r="G59" i="3" s="1"/>
  <c r="I19" i="3"/>
  <c r="M54" i="2"/>
  <c r="M54" i="3" s="1"/>
  <c r="L34" i="3"/>
  <c r="D49" i="2"/>
  <c r="D49" i="3" s="1"/>
  <c r="D89" i="2"/>
  <c r="D89" i="3" s="1"/>
  <c r="I14" i="3"/>
  <c r="M29" i="2"/>
  <c r="M29" i="3" s="1"/>
  <c r="I49" i="3"/>
  <c r="F54" i="3"/>
  <c r="G54" i="2"/>
  <c r="G54" i="3" s="1"/>
  <c r="G99" i="2"/>
  <c r="G99" i="3" s="1"/>
  <c r="D84" i="2"/>
  <c r="D84" i="3" s="1"/>
  <c r="K14" i="3"/>
  <c r="M24" i="2"/>
  <c r="M24" i="3" s="1"/>
  <c r="G29" i="2"/>
  <c r="G29" i="3" s="1"/>
  <c r="G69" i="2"/>
  <c r="G69" i="3" s="1"/>
  <c r="G74" i="2"/>
  <c r="G74" i="3" s="1"/>
  <c r="J74" i="2"/>
  <c r="J74" i="3" s="1"/>
  <c r="M23" i="3"/>
  <c r="G28" i="3"/>
  <c r="J33" i="3"/>
  <c r="D19" i="2"/>
  <c r="D19" i="3" s="1"/>
  <c r="H74" i="3"/>
  <c r="M69" i="2"/>
  <c r="M69" i="3" s="1"/>
  <c r="G14" i="2"/>
  <c r="G14" i="3" s="1"/>
  <c r="G19" i="2"/>
  <c r="G19" i="3" s="1"/>
  <c r="F19" i="3"/>
  <c r="H44" i="3"/>
  <c r="J44" i="2"/>
  <c r="J44" i="3" s="1"/>
  <c r="M94" i="2"/>
  <c r="M94" i="3" s="1"/>
  <c r="J24" i="2"/>
  <c r="J24" i="3" s="1"/>
  <c r="D28" i="3"/>
  <c r="B44" i="3"/>
  <c r="D44" i="2"/>
  <c r="D44" i="3" s="1"/>
</calcChain>
</file>

<file path=xl/sharedStrings.xml><?xml version="1.0" encoding="utf-8"?>
<sst xmlns="http://schemas.openxmlformats.org/spreadsheetml/2006/main" count="413" uniqueCount="185">
  <si>
    <t>Reģistrēto transportlīdzekļu skaits (tūkst.)</t>
  </si>
  <si>
    <t>datu avots: CSDD</t>
  </si>
  <si>
    <t>vieglās auto-mašīnas</t>
  </si>
  <si>
    <t>kravas automašīnas</t>
  </si>
  <si>
    <t>autobusi</t>
  </si>
  <si>
    <t>motocikli</t>
  </si>
  <si>
    <t>01.01.96.</t>
  </si>
  <si>
    <t>01.04.96.</t>
  </si>
  <si>
    <t>01.07.96.</t>
  </si>
  <si>
    <t>01.10.96.</t>
  </si>
  <si>
    <t>01.01.97.</t>
  </si>
  <si>
    <t>01.04.97.</t>
  </si>
  <si>
    <t>01.07.97.</t>
  </si>
  <si>
    <t>01.10.97.</t>
  </si>
  <si>
    <t>01.01.98.</t>
  </si>
  <si>
    <t>01.04.98.</t>
  </si>
  <si>
    <t>01.07.98.</t>
  </si>
  <si>
    <t>01.10.98.</t>
  </si>
  <si>
    <t>01.01.99.</t>
  </si>
  <si>
    <t>01.04.99.</t>
  </si>
  <si>
    <t>01.07.99.</t>
  </si>
  <si>
    <t>01.10.99.</t>
  </si>
  <si>
    <t>01.01.00.</t>
  </si>
  <si>
    <t>01.04.00.</t>
  </si>
  <si>
    <t>01.07.00.</t>
  </si>
  <si>
    <t>01.10.00.</t>
  </si>
  <si>
    <t>01.01.01.</t>
  </si>
  <si>
    <t>01.04.01.</t>
  </si>
  <si>
    <t>01.07.01.</t>
  </si>
  <si>
    <t>01.10.01.</t>
  </si>
  <si>
    <t>01.01.02.</t>
  </si>
  <si>
    <t>01.04.02.</t>
  </si>
  <si>
    <t>01.07.02.</t>
  </si>
  <si>
    <t>01.10.02.</t>
  </si>
  <si>
    <t>01.01.03.</t>
  </si>
  <si>
    <t>01.04.03.</t>
  </si>
  <si>
    <t>01.07.03.</t>
  </si>
  <si>
    <t>01.10.03.</t>
  </si>
  <si>
    <t>01.01.04.</t>
  </si>
  <si>
    <t>01.04.04.</t>
  </si>
  <si>
    <t>01.07.04.</t>
  </si>
  <si>
    <t>01.10.04.</t>
  </si>
  <si>
    <t>01.01.05.</t>
  </si>
  <si>
    <t>01.04.05.</t>
  </si>
  <si>
    <t>01.07.05.</t>
  </si>
  <si>
    <t>01.10.05.</t>
  </si>
  <si>
    <t>01.01.06.</t>
  </si>
  <si>
    <t>01.04.06.</t>
  </si>
  <si>
    <t>01.07.06</t>
  </si>
  <si>
    <t>01.10.06.</t>
  </si>
  <si>
    <t>01.01.07.</t>
  </si>
  <si>
    <t>01.04.07.</t>
  </si>
  <si>
    <t>01.07.07</t>
  </si>
  <si>
    <t>01.10.07.</t>
  </si>
  <si>
    <t>01.01.08.</t>
  </si>
  <si>
    <t>01.04.08.</t>
  </si>
  <si>
    <t>01.07.08</t>
  </si>
  <si>
    <t>01.10.08.</t>
  </si>
  <si>
    <t>01.01.09.</t>
  </si>
  <si>
    <t>01.04.09.</t>
  </si>
  <si>
    <t>01.07.09</t>
  </si>
  <si>
    <t>01.10.09.</t>
  </si>
  <si>
    <t>01.01.10.</t>
  </si>
  <si>
    <t>01.04.10</t>
  </si>
  <si>
    <t>01.07.10.</t>
  </si>
  <si>
    <t>01.10.10.</t>
  </si>
  <si>
    <t>01.01.11.</t>
  </si>
  <si>
    <t>01.04.11</t>
  </si>
  <si>
    <t>01.07.11.</t>
  </si>
  <si>
    <t>01.10.11.</t>
  </si>
  <si>
    <t>01.01.12.</t>
  </si>
  <si>
    <t>01.04.12</t>
  </si>
  <si>
    <t>01.07.12.</t>
  </si>
  <si>
    <t>01.10.12.</t>
  </si>
  <si>
    <t>01.01.13.</t>
  </si>
  <si>
    <t>01.04.13</t>
  </si>
  <si>
    <t>01.07.13.</t>
  </si>
  <si>
    <t>01.10.13.</t>
  </si>
  <si>
    <t>01.01.14.</t>
  </si>
  <si>
    <t>01.04.14</t>
  </si>
  <si>
    <t>01.07.14.</t>
  </si>
  <si>
    <t>01.10.14.</t>
  </si>
  <si>
    <t>01.01.15.</t>
  </si>
  <si>
    <t>01.04.15</t>
  </si>
  <si>
    <t>01.07.15.</t>
  </si>
  <si>
    <t>01.10.15.</t>
  </si>
  <si>
    <t>01.01.16.</t>
  </si>
  <si>
    <t>01.04.16</t>
  </si>
  <si>
    <t>01.07.16.</t>
  </si>
  <si>
    <t>Saskaņā ar 2010.gada 30.novembra Ministru kabineta noteikumiem Nr. 1080 "Transportlīdzekļu reģistrācijas noteikumi"</t>
  </si>
  <si>
    <t>01.10.16.</t>
  </si>
  <si>
    <t xml:space="preserve">no 01.07.2016. transportlīdzekli izslēdz no transportlīdzekļu reģistra, ja transportlīdzeklim, </t>
  </si>
  <si>
    <t>01.01.17.</t>
  </si>
  <si>
    <t xml:space="preserve">kam veicama valsts tehniskā apskate, tā nav veikta trīs gadus vai šāds transportlīdzeklis trīs gadus nav </t>
  </si>
  <si>
    <t>01.04.17.</t>
  </si>
  <si>
    <t>uzrādīts agregātu numuru salīdzināšanai.</t>
  </si>
  <si>
    <t>01.07.17.</t>
  </si>
  <si>
    <t>Rezultātā ir transportlīdzekļu skaita samazinājums.</t>
  </si>
  <si>
    <t>01.10.17.</t>
  </si>
  <si>
    <t>01.01.18.</t>
  </si>
  <si>
    <t>01.04.18.</t>
  </si>
  <si>
    <t>01.07.18.</t>
  </si>
  <si>
    <t>01.10.18.</t>
  </si>
  <si>
    <t>01.01.19.</t>
  </si>
  <si>
    <t>01.04.19.</t>
  </si>
  <si>
    <t>01.07.19.</t>
  </si>
  <si>
    <t>01.10.19.</t>
  </si>
  <si>
    <t>01.01.20.</t>
  </si>
  <si>
    <t>Pirmoreiz reģistrētie transporta līdzekļi</t>
  </si>
  <si>
    <t>Par jauniem transportlīdzekļiem tiek uzskatīti tie, kas ražoti dotajā vai iepriekšējā gadā</t>
  </si>
  <si>
    <t>no tām jaunas</t>
  </si>
  <si>
    <t>%</t>
  </si>
  <si>
    <t>kravas auto-mašīnas</t>
  </si>
  <si>
    <t>no tiem jauni</t>
  </si>
  <si>
    <t>1996</t>
  </si>
  <si>
    <t>1997</t>
  </si>
  <si>
    <t>1998</t>
  </si>
  <si>
    <t>1999</t>
  </si>
  <si>
    <t>2000</t>
  </si>
  <si>
    <t>2001</t>
  </si>
  <si>
    <t>I</t>
  </si>
  <si>
    <t>II</t>
  </si>
  <si>
    <t>III</t>
  </si>
  <si>
    <t>IV</t>
  </si>
  <si>
    <t>2002</t>
  </si>
  <si>
    <t>2003</t>
  </si>
  <si>
    <r>
      <t xml:space="preserve">CSDD skaidrojums, </t>
    </r>
    <r>
      <rPr>
        <u/>
        <sz val="10"/>
        <rFont val="Times New Roman Tilde"/>
        <charset val="186"/>
      </rPr>
      <t>kāpēc samazinās</t>
    </r>
    <r>
      <rPr>
        <sz val="10"/>
        <rFont val="Times New Roman Tilde"/>
        <family val="1"/>
        <charset val="186"/>
      </rPr>
      <t xml:space="preserve"> reģistrēto transporta līdzekļu skaits: "Tas ir galvenokārt tāpēc,</t>
    </r>
  </si>
  <si>
    <t xml:space="preserve"> ka samazinās pirmā reģistrācija, kā arī, protams, norakstīšanas apjomi saglabājas. </t>
  </si>
  <si>
    <t xml:space="preserve">Vēl acīmredzot diezgan liels skaits transportlīdzekļu ir noņemti no uzskaites pārdošanai, </t>
  </si>
  <si>
    <t>jo statistikā tiek atspoguļoti tikai uzskaitē esoši transportlīdzekļi."</t>
  </si>
  <si>
    <t>Number of motor vehicles (thou)</t>
  </si>
  <si>
    <t>Data source: CSDD</t>
  </si>
  <si>
    <t>passenger cars</t>
  </si>
  <si>
    <t>lorries and road tractors</t>
  </si>
  <si>
    <t>buses</t>
  </si>
  <si>
    <t>motor-cycles</t>
  </si>
  <si>
    <t>thousands</t>
  </si>
  <si>
    <t xml:space="preserve">Paragraph 71.2 of the Cabinet Regulation No.1080 'Vehicle Registration Regulations' of 30 November 2010 has come into force, stipulating that a vehicle is removed from the Register of Vehicles </t>
  </si>
  <si>
    <t>if the respective vehicle has not gone through state technical inspection for three years or if the respective vehicle has not been presented for the comparison of its identification numbers for three years.</t>
  </si>
  <si>
    <t>The result is a reduction in the number of vehicles.</t>
  </si>
  <si>
    <t>New motor vehicles</t>
  </si>
  <si>
    <t>New transport vehicles are those that were manufactured in the indicated or previous year</t>
  </si>
  <si>
    <t>of which new</t>
  </si>
  <si>
    <t>2013</t>
  </si>
  <si>
    <t>2014</t>
  </si>
  <si>
    <t>2015</t>
  </si>
  <si>
    <t>2016</t>
  </si>
  <si>
    <t>2017</t>
  </si>
  <si>
    <t>2018</t>
  </si>
  <si>
    <t>2019</t>
  </si>
  <si>
    <t>01.04.20.</t>
  </si>
  <si>
    <t>01.07.20.</t>
  </si>
  <si>
    <t>01.10.20.</t>
  </si>
  <si>
    <t>01.01.21.</t>
  </si>
  <si>
    <t>2020</t>
  </si>
  <si>
    <t>01.10.21.</t>
  </si>
  <si>
    <t>01.04.21.</t>
  </si>
  <si>
    <t>01.07.21.</t>
  </si>
  <si>
    <t>01.01.22.</t>
  </si>
  <si>
    <t>2021</t>
  </si>
  <si>
    <t>01.04.22.</t>
  </si>
  <si>
    <t>01.07.22.</t>
  </si>
  <si>
    <t>01.10.22.</t>
  </si>
  <si>
    <t>01.01.23.</t>
  </si>
  <si>
    <t>2022</t>
  </si>
  <si>
    <t>01.04.23.</t>
  </si>
  <si>
    <t>01.07.23.</t>
  </si>
  <si>
    <t>01.10.23.</t>
  </si>
  <si>
    <t>01.01.24.</t>
  </si>
  <si>
    <t>2023</t>
  </si>
  <si>
    <t>01.04.24.</t>
  </si>
  <si>
    <t>01.07.24.</t>
  </si>
  <si>
    <t>01.10.24.</t>
  </si>
  <si>
    <t>01.01.25.</t>
  </si>
  <si>
    <t>2024</t>
  </si>
  <si>
    <t>01.04.25.</t>
  </si>
  <si>
    <t>01.07.25.</t>
  </si>
  <si>
    <t>01.10.25.</t>
  </si>
  <si>
    <t>01.01.26.</t>
  </si>
  <si>
    <t>2025</t>
  </si>
  <si>
    <t>01.01.27.</t>
  </si>
  <si>
    <t>01.04.26</t>
  </si>
  <si>
    <t>01.07.26.</t>
  </si>
  <si>
    <t>01.10.26.</t>
  </si>
  <si>
    <t>01.04.26.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</si>
</sst>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Red]0.00"/>
  </numFmts>
  <fonts count="27">
    <font>
      <sz val="10"/>
      <name val="Arial"/>
      <charset val="186"/>
    </font>
    <font>
      <sz val="10"/>
      <name val="Times New Roman"/>
      <family val="1"/>
    </font>
    <font>
      <b/>
      <sz val="10"/>
      <name val="Times New Roman"/>
      <family val="1"/>
    </font>
    <font>
      <sz val="8"/>
      <name val="Times New Roman"/>
      <family val="1"/>
    </font>
    <font>
      <b/>
      <sz val="8"/>
      <name val="Times New Roman"/>
      <family val="1"/>
    </font>
    <font>
      <i/>
      <sz val="10"/>
      <name val="Times New Roman"/>
      <family val="1"/>
    </font>
    <font>
      <i/>
      <sz val="8"/>
      <name val="Times New Roman"/>
      <family val="1"/>
    </font>
    <font>
      <b/>
      <i/>
      <sz val="8"/>
      <name val="Times New Roman"/>
      <family val="1"/>
    </font>
    <font>
      <b/>
      <sz val="10"/>
      <name val="Times New Roman"/>
      <family val="1"/>
      <charset val="186"/>
    </font>
    <font>
      <sz val="10"/>
      <name val="Times New Roman"/>
      <family val="1"/>
      <charset val="186"/>
    </font>
    <font>
      <sz val="8"/>
      <name val="Times New Roman"/>
      <family val="1"/>
      <charset val="186"/>
    </font>
    <font>
      <i/>
      <sz val="8"/>
      <name val="Times New Roman"/>
      <family val="1"/>
      <charset val="186"/>
    </font>
    <font>
      <b/>
      <sz val="8"/>
      <name val="Times New Roman"/>
      <family val="1"/>
      <charset val="186"/>
    </font>
    <font>
      <b/>
      <i/>
      <sz val="8"/>
      <name val="Times New Roman"/>
      <family val="1"/>
      <charset val="186"/>
    </font>
    <font>
      <sz val="12"/>
      <name val="Times New Roman Tilde"/>
      <family val="1"/>
      <charset val="186"/>
    </font>
    <font>
      <sz val="10"/>
      <name val="Times New Roman Tilde"/>
      <family val="1"/>
      <charset val="186"/>
    </font>
    <font>
      <u/>
      <sz val="10"/>
      <name val="Times New Roman Tilde"/>
      <charset val="186"/>
    </font>
    <font>
      <sz val="11"/>
      <name val="Calibri"/>
      <family val="2"/>
      <charset val="186"/>
    </font>
    <font>
      <sz val="8"/>
      <name val="Times New Roman Tilde"/>
      <family val="1"/>
      <charset val="186"/>
    </font>
    <font>
      <b/>
      <sz val="10"/>
      <name val="Times New Roman Tilde"/>
      <charset val="186"/>
    </font>
    <font>
      <sz val="12"/>
      <name val="Times-Baltic"/>
    </font>
    <font>
      <sz val="12"/>
      <color rgb="FF222222"/>
      <name val="Times New Roman"/>
      <family val="1"/>
      <charset val="186"/>
    </font>
    <font>
      <b/>
      <sz val="10"/>
      <name val="Times New Roman"/>
      <family val="1"/>
      <charset val="204"/>
    </font>
    <font>
      <sz val="10"/>
      <name val="Times New Roman Tilde"/>
      <charset val="186"/>
    </font>
    <font>
      <sz val="10"/>
      <name val="Times New Roman"/>
      <family val="1"/>
      <charset val="204"/>
    </font>
    <font>
      <sz val="10"/>
      <name val="Cambria"/>
      <family val="1"/>
    </font>
    <font>
      <sz val="10"/>
      <name val="Cambria"/>
      <family val="1"/>
      <charset val="186"/>
    </font>
  </fonts>
  <fills count="8">
    <fill>
      <patternFill patternType="none"/>
    </fill>
    <fill>
      <patternFill patternType="gray125"/>
    </fill>
    <fill>
      <patternFill patternType="solid">
        <fgColor indexed="31"/>
        <bgColor indexed="64"/>
      </patternFill>
    </fill>
    <fill>
      <patternFill patternType="solid">
        <fgColor indexed="22"/>
        <bgColor indexed="64"/>
      </patternFill>
    </fill>
    <fill>
      <patternFill patternType="solid">
        <fgColor rgb="FFFFFF00"/>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249977111117893"/>
        <bgColor indexed="64"/>
      </patternFill>
    </fill>
  </fills>
  <borders count="74">
    <border>
      <left/>
      <right/>
      <top/>
      <bottom/>
      <diagonal/>
    </border>
    <border>
      <left style="medium">
        <color indexed="64"/>
      </left>
      <right/>
      <top style="medium">
        <color indexed="64"/>
      </top>
      <bottom style="double">
        <color indexed="64"/>
      </bottom>
      <diagonal/>
    </border>
    <border>
      <left style="thin">
        <color indexed="64"/>
      </left>
      <right style="thin">
        <color indexed="64"/>
      </right>
      <top/>
      <bottom/>
      <diagonal/>
    </border>
    <border>
      <left/>
      <right style="medium">
        <color indexed="64"/>
      </right>
      <top/>
      <bottom/>
      <diagonal/>
    </border>
    <border>
      <left style="medium">
        <color indexed="64"/>
      </left>
      <right/>
      <top/>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left/>
      <right/>
      <top style="medium">
        <color indexed="64"/>
      </top>
      <bottom/>
      <diagonal/>
    </border>
    <border>
      <left/>
      <right/>
      <top/>
      <bottom style="thin">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right style="thin">
        <color indexed="64"/>
      </right>
      <top/>
      <bottom style="thin">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s>
  <cellStyleXfs count="2">
    <xf numFmtId="0" fontId="0" fillId="0" borderId="0"/>
    <xf numFmtId="0" fontId="20" fillId="0" borderId="0"/>
  </cellStyleXfs>
  <cellXfs count="382">
    <xf numFmtId="0" fontId="0" fillId="0" borderId="0" xfId="0"/>
    <xf numFmtId="0" fontId="1" fillId="0" borderId="0" xfId="0" applyFont="1"/>
    <xf numFmtId="0" fontId="2" fillId="0" borderId="0" xfId="0" applyFont="1"/>
    <xf numFmtId="49" fontId="2" fillId="0" borderId="0" xfId="0" applyNumberFormat="1" applyFont="1"/>
    <xf numFmtId="49" fontId="1" fillId="0" borderId="0" xfId="0" applyNumberFormat="1" applyFont="1"/>
    <xf numFmtId="49" fontId="2" fillId="2" borderId="1" xfId="0" applyNumberFormat="1" applyFont="1" applyFill="1" applyBorder="1" applyAlignment="1">
      <alignment horizontal="justify" vertical="top"/>
    </xf>
    <xf numFmtId="2" fontId="1" fillId="0" borderId="2" xfId="0" applyNumberFormat="1" applyFont="1" applyBorder="1" applyAlignment="1">
      <alignment horizontal="right"/>
    </xf>
    <xf numFmtId="2" fontId="2" fillId="0" borderId="2" xfId="0" applyNumberFormat="1" applyFont="1" applyBorder="1" applyAlignment="1">
      <alignment horizontal="right"/>
    </xf>
    <xf numFmtId="0" fontId="2" fillId="0" borderId="2" xfId="0" applyFont="1" applyBorder="1" applyAlignment="1">
      <alignment horizontal="right"/>
    </xf>
    <xf numFmtId="0" fontId="1" fillId="0" borderId="2" xfId="0" applyFont="1" applyBorder="1" applyAlignment="1">
      <alignment horizontal="right"/>
    </xf>
    <xf numFmtId="0" fontId="1" fillId="2" borderId="1" xfId="0" applyFont="1" applyFill="1" applyBorder="1" applyAlignment="1">
      <alignment horizontal="justify" vertical="top"/>
    </xf>
    <xf numFmtId="0" fontId="1" fillId="2" borderId="5" xfId="0" applyFont="1" applyFill="1" applyBorder="1" applyAlignment="1">
      <alignment horizontal="justify" vertical="top"/>
    </xf>
    <xf numFmtId="0" fontId="1" fillId="2" borderId="6" xfId="0" applyFont="1" applyFill="1" applyBorder="1" applyAlignment="1">
      <alignment horizontal="justify" vertical="top"/>
    </xf>
    <xf numFmtId="0" fontId="2" fillId="0" borderId="0" xfId="0" applyFont="1" applyAlignment="1">
      <alignment vertical="top"/>
    </xf>
    <xf numFmtId="1" fontId="1" fillId="0" borderId="0" xfId="0" applyNumberFormat="1" applyFont="1" applyAlignment="1">
      <alignment vertical="top"/>
    </xf>
    <xf numFmtId="1" fontId="3" fillId="0" borderId="0" xfId="0" applyNumberFormat="1" applyFont="1" applyAlignment="1">
      <alignment vertical="top"/>
    </xf>
    <xf numFmtId="0" fontId="1" fillId="0" borderId="0" xfId="0" applyFont="1" applyAlignment="1">
      <alignment vertical="top"/>
    </xf>
    <xf numFmtId="1" fontId="1" fillId="0" borderId="4" xfId="0" applyNumberFormat="1" applyFont="1" applyBorder="1" applyAlignment="1">
      <alignment horizontal="right" vertical="top"/>
    </xf>
    <xf numFmtId="1" fontId="1" fillId="0" borderId="7" xfId="0" applyNumberFormat="1" applyFont="1" applyBorder="1" applyAlignment="1">
      <alignment horizontal="right" vertical="top"/>
    </xf>
    <xf numFmtId="0" fontId="5" fillId="0" borderId="0" xfId="0" applyFont="1" applyAlignment="1">
      <alignment vertical="top"/>
    </xf>
    <xf numFmtId="1" fontId="1" fillId="0" borderId="8" xfId="0" applyNumberFormat="1" applyFont="1" applyBorder="1" applyAlignment="1">
      <alignment horizontal="right" vertical="top"/>
    </xf>
    <xf numFmtId="1" fontId="1" fillId="0" borderId="9" xfId="0" applyNumberFormat="1" applyFont="1" applyBorder="1" applyAlignment="1">
      <alignment horizontal="right" vertical="top"/>
    </xf>
    <xf numFmtId="49" fontId="2" fillId="2" borderId="10" xfId="0" applyNumberFormat="1" applyFont="1" applyFill="1" applyBorder="1" applyAlignment="1">
      <alignment horizontal="justify" vertical="top"/>
    </xf>
    <xf numFmtId="1" fontId="1" fillId="2" borderId="10" xfId="0" applyNumberFormat="1" applyFont="1" applyFill="1" applyBorder="1" applyAlignment="1">
      <alignment horizontal="justify" vertical="top"/>
    </xf>
    <xf numFmtId="1" fontId="2" fillId="0" borderId="10" xfId="0" applyNumberFormat="1" applyFont="1" applyBorder="1" applyAlignment="1">
      <alignment horizontal="right" vertical="top"/>
    </xf>
    <xf numFmtId="1" fontId="2" fillId="0" borderId="4" xfId="0" applyNumberFormat="1" applyFont="1" applyBorder="1" applyAlignment="1">
      <alignment horizontal="right" vertical="top"/>
    </xf>
    <xf numFmtId="1" fontId="2" fillId="0" borderId="11" xfId="0" applyNumberFormat="1" applyFont="1" applyBorder="1" applyAlignment="1">
      <alignment horizontal="right" vertical="top"/>
    </xf>
    <xf numFmtId="1" fontId="1" fillId="0" borderId="12" xfId="0" applyNumberFormat="1" applyFont="1" applyBorder="1" applyAlignment="1">
      <alignment horizontal="right" vertical="top"/>
    </xf>
    <xf numFmtId="49" fontId="2" fillId="3" borderId="10" xfId="0" applyNumberFormat="1" applyFont="1" applyFill="1" applyBorder="1" applyAlignment="1">
      <alignment vertical="top"/>
    </xf>
    <xf numFmtId="49" fontId="2" fillId="3" borderId="4" xfId="0" applyNumberFormat="1" applyFont="1" applyFill="1" applyBorder="1" applyAlignment="1">
      <alignment vertical="top"/>
    </xf>
    <xf numFmtId="49" fontId="2" fillId="3" borderId="11" xfId="0" applyNumberFormat="1" applyFont="1" applyFill="1" applyBorder="1" applyAlignment="1">
      <alignment vertical="top"/>
    </xf>
    <xf numFmtId="1" fontId="1" fillId="2" borderId="13" xfId="0" applyNumberFormat="1" applyFont="1" applyFill="1" applyBorder="1" applyAlignment="1">
      <alignment horizontal="justify" vertical="top"/>
    </xf>
    <xf numFmtId="1" fontId="1" fillId="0" borderId="0" xfId="0" applyNumberFormat="1" applyFont="1" applyAlignment="1">
      <alignment horizontal="right" vertical="top"/>
    </xf>
    <xf numFmtId="49" fontId="1" fillId="3" borderId="4" xfId="0" applyNumberFormat="1" applyFont="1" applyFill="1" applyBorder="1" applyAlignment="1">
      <alignment vertical="top"/>
    </xf>
    <xf numFmtId="1" fontId="1" fillId="0" borderId="14" xfId="0" applyNumberFormat="1" applyFont="1" applyBorder="1" applyAlignment="1">
      <alignment horizontal="right" vertical="top"/>
    </xf>
    <xf numFmtId="49" fontId="1" fillId="3" borderId="8" xfId="0" applyNumberFormat="1" applyFont="1" applyFill="1" applyBorder="1" applyAlignment="1">
      <alignment vertical="top"/>
    </xf>
    <xf numFmtId="1" fontId="2" fillId="0" borderId="13" xfId="0" applyNumberFormat="1" applyFont="1" applyBorder="1" applyAlignment="1">
      <alignment horizontal="right" vertical="top"/>
    </xf>
    <xf numFmtId="1" fontId="2" fillId="0" borderId="0" xfId="0" applyNumberFormat="1" applyFont="1" applyAlignment="1">
      <alignment horizontal="right" vertical="top"/>
    </xf>
    <xf numFmtId="1" fontId="2" fillId="0" borderId="15" xfId="0" applyNumberFormat="1" applyFont="1" applyBorder="1" applyAlignment="1">
      <alignment horizontal="right" vertical="top"/>
    </xf>
    <xf numFmtId="0" fontId="1" fillId="0" borderId="16" xfId="0" applyFont="1" applyBorder="1" applyAlignment="1">
      <alignment vertical="top"/>
    </xf>
    <xf numFmtId="1" fontId="3" fillId="2" borderId="12" xfId="0" applyNumberFormat="1" applyFont="1" applyFill="1" applyBorder="1" applyAlignment="1">
      <alignment horizontal="justify" vertical="top"/>
    </xf>
    <xf numFmtId="1" fontId="4" fillId="0" borderId="12" xfId="0" applyNumberFormat="1" applyFont="1" applyBorder="1" applyAlignment="1">
      <alignment horizontal="right" vertical="top"/>
    </xf>
    <xf numFmtId="1" fontId="4" fillId="0" borderId="7" xfId="0" applyNumberFormat="1" applyFont="1" applyBorder="1" applyAlignment="1">
      <alignment horizontal="right" vertical="top"/>
    </xf>
    <xf numFmtId="1" fontId="4" fillId="0" borderId="17" xfId="0" applyNumberFormat="1" applyFont="1" applyBorder="1" applyAlignment="1">
      <alignment horizontal="right" vertical="top"/>
    </xf>
    <xf numFmtId="1" fontId="3" fillId="0" borderId="7" xfId="0" applyNumberFormat="1" applyFont="1" applyBorder="1" applyAlignment="1">
      <alignment horizontal="right" vertical="top"/>
    </xf>
    <xf numFmtId="1" fontId="3" fillId="0" borderId="9" xfId="0" applyNumberFormat="1" applyFont="1" applyBorder="1" applyAlignment="1">
      <alignment horizontal="right" vertical="top"/>
    </xf>
    <xf numFmtId="164" fontId="6" fillId="0" borderId="0" xfId="0" applyNumberFormat="1" applyFont="1" applyAlignment="1">
      <alignment vertical="top"/>
    </xf>
    <xf numFmtId="164" fontId="6" fillId="2" borderId="18" xfId="0" applyNumberFormat="1" applyFont="1" applyFill="1" applyBorder="1" applyAlignment="1">
      <alignment horizontal="justify" vertical="top"/>
    </xf>
    <xf numFmtId="164" fontId="7" fillId="0" borderId="18" xfId="0" applyNumberFormat="1" applyFont="1" applyBorder="1" applyAlignment="1">
      <alignment horizontal="right" vertical="top"/>
    </xf>
    <xf numFmtId="164" fontId="7" fillId="0" borderId="19" xfId="0" applyNumberFormat="1" applyFont="1" applyBorder="1" applyAlignment="1">
      <alignment horizontal="right" vertical="top"/>
    </xf>
    <xf numFmtId="164" fontId="7" fillId="0" borderId="20" xfId="0" applyNumberFormat="1" applyFont="1" applyBorder="1" applyAlignment="1">
      <alignment horizontal="right" vertical="top"/>
    </xf>
    <xf numFmtId="164" fontId="6" fillId="0" borderId="19" xfId="0" applyNumberFormat="1" applyFont="1" applyBorder="1" applyAlignment="1">
      <alignment horizontal="right" vertical="top"/>
    </xf>
    <xf numFmtId="164" fontId="6" fillId="0" borderId="21" xfId="0" applyNumberFormat="1" applyFont="1" applyBorder="1" applyAlignment="1">
      <alignment horizontal="right" vertical="top"/>
    </xf>
    <xf numFmtId="164" fontId="7" fillId="0" borderId="22" xfId="0" applyNumberFormat="1" applyFont="1" applyBorder="1" applyAlignment="1">
      <alignment horizontal="right" vertical="top"/>
    </xf>
    <xf numFmtId="1" fontId="3" fillId="2" borderId="18" xfId="0" applyNumberFormat="1" applyFont="1" applyFill="1" applyBorder="1" applyAlignment="1">
      <alignment horizontal="justify" vertical="top"/>
    </xf>
    <xf numFmtId="49" fontId="1" fillId="0" borderId="0" xfId="0" applyNumberFormat="1" applyFont="1" applyAlignment="1">
      <alignment vertical="top"/>
    </xf>
    <xf numFmtId="49" fontId="1" fillId="0" borderId="2" xfId="0" applyNumberFormat="1" applyFont="1" applyBorder="1" applyAlignment="1">
      <alignment horizontal="right" vertical="top"/>
    </xf>
    <xf numFmtId="49" fontId="1" fillId="0" borderId="3" xfId="0" applyNumberFormat="1" applyFont="1" applyBorder="1" applyAlignment="1">
      <alignment horizontal="right" vertical="top"/>
    </xf>
    <xf numFmtId="49" fontId="2" fillId="0" borderId="2" xfId="0" applyNumberFormat="1" applyFont="1" applyBorder="1" applyAlignment="1">
      <alignment horizontal="right" vertical="top"/>
    </xf>
    <xf numFmtId="49" fontId="2" fillId="0" borderId="3" xfId="0" applyNumberFormat="1" applyFont="1" applyBorder="1" applyAlignment="1">
      <alignment horizontal="right" vertical="top"/>
    </xf>
    <xf numFmtId="49" fontId="1" fillId="2" borderId="1" xfId="0" applyNumberFormat="1" applyFont="1" applyFill="1" applyBorder="1" applyAlignment="1">
      <alignment horizontal="justify" vertical="top"/>
    </xf>
    <xf numFmtId="49" fontId="1" fillId="2" borderId="5" xfId="0" applyNumberFormat="1" applyFont="1" applyFill="1" applyBorder="1" applyAlignment="1">
      <alignment horizontal="justify" vertical="top"/>
    </xf>
    <xf numFmtId="49" fontId="1" fillId="2" borderId="6" xfId="0" applyNumberFormat="1" applyFont="1" applyFill="1" applyBorder="1" applyAlignment="1">
      <alignment horizontal="justify" vertical="top"/>
    </xf>
    <xf numFmtId="49" fontId="1" fillId="3" borderId="4" xfId="0" applyNumberFormat="1" applyFont="1" applyFill="1" applyBorder="1"/>
    <xf numFmtId="0" fontId="1" fillId="0" borderId="0" xfId="0" applyFont="1" applyAlignment="1">
      <alignment horizontal="justify" vertical="top"/>
    </xf>
    <xf numFmtId="49" fontId="1" fillId="2" borderId="10" xfId="0" applyNumberFormat="1" applyFont="1" applyFill="1" applyBorder="1" applyAlignment="1">
      <alignment horizontal="justify" vertical="top"/>
    </xf>
    <xf numFmtId="49" fontId="1" fillId="2" borderId="13" xfId="0" applyNumberFormat="1" applyFont="1" applyFill="1" applyBorder="1" applyAlignment="1">
      <alignment horizontal="justify" vertical="top"/>
    </xf>
    <xf numFmtId="0" fontId="3" fillId="0" borderId="0" xfId="0" applyFont="1" applyAlignment="1">
      <alignment vertical="top"/>
    </xf>
    <xf numFmtId="49" fontId="3" fillId="2" borderId="12" xfId="0" applyNumberFormat="1" applyFont="1" applyFill="1" applyBorder="1" applyAlignment="1">
      <alignment horizontal="justify" vertical="top"/>
    </xf>
    <xf numFmtId="49" fontId="1" fillId="3" borderId="10" xfId="0" applyNumberFormat="1" applyFont="1" applyFill="1" applyBorder="1" applyAlignment="1">
      <alignment vertical="top"/>
    </xf>
    <xf numFmtId="1" fontId="1" fillId="0" borderId="4" xfId="0" applyNumberFormat="1" applyFont="1" applyBorder="1" applyAlignment="1" applyProtection="1">
      <alignment horizontal="right" vertical="top"/>
      <protection locked="0"/>
    </xf>
    <xf numFmtId="1" fontId="3" fillId="0" borderId="7" xfId="0" applyNumberFormat="1" applyFont="1" applyBorder="1" applyAlignment="1" applyProtection="1">
      <alignment horizontal="right" vertical="top"/>
      <protection locked="0"/>
    </xf>
    <xf numFmtId="1" fontId="1" fillId="0" borderId="8" xfId="0" applyNumberFormat="1" applyFont="1" applyBorder="1" applyAlignment="1" applyProtection="1">
      <alignment horizontal="right" vertical="top"/>
      <protection locked="0"/>
    </xf>
    <xf numFmtId="1" fontId="3" fillId="0" borderId="9" xfId="0" applyNumberFormat="1" applyFont="1" applyBorder="1" applyAlignment="1" applyProtection="1">
      <alignment horizontal="right" vertical="top"/>
      <protection locked="0"/>
    </xf>
    <xf numFmtId="1" fontId="1" fillId="0" borderId="0" xfId="0" applyNumberFormat="1" applyFont="1" applyAlignment="1" applyProtection="1">
      <alignment horizontal="right" vertical="top"/>
      <protection locked="0"/>
    </xf>
    <xf numFmtId="1" fontId="1" fillId="0" borderId="14" xfId="0" applyNumberFormat="1" applyFont="1" applyBorder="1" applyAlignment="1" applyProtection="1">
      <alignment horizontal="right" vertical="top"/>
      <protection locked="0"/>
    </xf>
    <xf numFmtId="2" fontId="1" fillId="0" borderId="2" xfId="0" applyNumberFormat="1" applyFont="1" applyBorder="1" applyProtection="1">
      <protection locked="0"/>
    </xf>
    <xf numFmtId="2" fontId="1" fillId="0" borderId="2" xfId="0" applyNumberFormat="1" applyFont="1" applyBorder="1" applyAlignment="1">
      <alignment horizontal="right" vertical="top"/>
    </xf>
    <xf numFmtId="2" fontId="1" fillId="0" borderId="3" xfId="0" applyNumberFormat="1" applyFont="1" applyBorder="1" applyAlignment="1">
      <alignment horizontal="right" vertical="top"/>
    </xf>
    <xf numFmtId="49" fontId="2" fillId="0" borderId="10" xfId="0" applyNumberFormat="1" applyFont="1" applyBorder="1" applyAlignment="1">
      <alignment horizontal="right" vertical="top"/>
    </xf>
    <xf numFmtId="49" fontId="4" fillId="0" borderId="12" xfId="0" applyNumberFormat="1" applyFont="1" applyBorder="1" applyAlignment="1">
      <alignment horizontal="right" vertical="top"/>
    </xf>
    <xf numFmtId="49" fontId="2" fillId="0" borderId="13" xfId="0" applyNumberFormat="1" applyFont="1" applyBorder="1" applyAlignment="1">
      <alignment horizontal="right" vertical="top"/>
    </xf>
    <xf numFmtId="49" fontId="2" fillId="0" borderId="4" xfId="0" applyNumberFormat="1" applyFont="1" applyBorder="1" applyAlignment="1">
      <alignment horizontal="right" vertical="top"/>
    </xf>
    <xf numFmtId="49" fontId="4" fillId="0" borderId="7" xfId="0" applyNumberFormat="1" applyFont="1" applyBorder="1" applyAlignment="1">
      <alignment horizontal="right" vertical="top"/>
    </xf>
    <xf numFmtId="49" fontId="2" fillId="0" borderId="0" xfId="0" applyNumberFormat="1" applyFont="1" applyAlignment="1">
      <alignment horizontal="right" vertical="top"/>
    </xf>
    <xf numFmtId="49" fontId="2" fillId="0" borderId="11" xfId="0" applyNumberFormat="1" applyFont="1" applyBorder="1" applyAlignment="1">
      <alignment horizontal="right" vertical="top"/>
    </xf>
    <xf numFmtId="49" fontId="4" fillId="0" borderId="17" xfId="0" applyNumberFormat="1" applyFont="1" applyBorder="1" applyAlignment="1">
      <alignment horizontal="right" vertical="top"/>
    </xf>
    <xf numFmtId="49" fontId="2" fillId="0" borderId="15" xfId="0" applyNumberFormat="1" applyFont="1" applyBorder="1" applyAlignment="1">
      <alignment horizontal="right" vertical="top"/>
    </xf>
    <xf numFmtId="49" fontId="1" fillId="0" borderId="10" xfId="0" applyNumberFormat="1" applyFont="1" applyBorder="1" applyAlignment="1">
      <alignment horizontal="right" vertical="top"/>
    </xf>
    <xf numFmtId="49" fontId="3" fillId="0" borderId="12" xfId="0" applyNumberFormat="1" applyFont="1" applyBorder="1" applyAlignment="1">
      <alignment horizontal="right" vertical="top"/>
    </xf>
    <xf numFmtId="164" fontId="6" fillId="0" borderId="18" xfId="0" applyNumberFormat="1" applyFont="1" applyBorder="1" applyAlignment="1">
      <alignment horizontal="right" vertical="top"/>
    </xf>
    <xf numFmtId="49" fontId="1" fillId="0" borderId="13" xfId="0" applyNumberFormat="1" applyFont="1" applyBorder="1" applyAlignment="1">
      <alignment horizontal="right" vertical="top"/>
    </xf>
    <xf numFmtId="49" fontId="1" fillId="0" borderId="4" xfId="0" applyNumberFormat="1" applyFont="1" applyBorder="1" applyAlignment="1">
      <alignment horizontal="right" vertical="top"/>
    </xf>
    <xf numFmtId="49" fontId="3" fillId="0" borderId="7" xfId="0" applyNumberFormat="1" applyFont="1" applyBorder="1" applyAlignment="1">
      <alignment horizontal="right" vertical="top"/>
    </xf>
    <xf numFmtId="49" fontId="1" fillId="0" borderId="0" xfId="0" applyNumberFormat="1" applyFont="1" applyAlignment="1">
      <alignment horizontal="right" vertical="top"/>
    </xf>
    <xf numFmtId="49" fontId="1" fillId="0" borderId="8" xfId="0" applyNumberFormat="1" applyFont="1" applyBorder="1" applyAlignment="1">
      <alignment horizontal="right" vertical="top"/>
    </xf>
    <xf numFmtId="49" fontId="3" fillId="0" borderId="9" xfId="0" applyNumberFormat="1" applyFont="1" applyBorder="1" applyAlignment="1">
      <alignment horizontal="right" vertical="top"/>
    </xf>
    <xf numFmtId="49" fontId="1" fillId="0" borderId="14" xfId="0" applyNumberFormat="1" applyFont="1" applyBorder="1" applyAlignment="1">
      <alignment horizontal="right" vertical="top"/>
    </xf>
    <xf numFmtId="2" fontId="2" fillId="0" borderId="2" xfId="0" applyNumberFormat="1" applyFont="1" applyBorder="1" applyProtection="1">
      <protection locked="0"/>
    </xf>
    <xf numFmtId="49" fontId="8" fillId="3" borderId="4" xfId="0" applyNumberFormat="1" applyFont="1" applyFill="1" applyBorder="1" applyAlignment="1">
      <alignment vertical="top"/>
    </xf>
    <xf numFmtId="2" fontId="8" fillId="0" borderId="2" xfId="0" applyNumberFormat="1" applyFont="1" applyBorder="1" applyAlignment="1">
      <alignment horizontal="right" vertical="top"/>
    </xf>
    <xf numFmtId="2" fontId="8" fillId="0" borderId="3" xfId="0" applyNumberFormat="1" applyFont="1" applyBorder="1" applyAlignment="1">
      <alignment horizontal="right" vertical="top"/>
    </xf>
    <xf numFmtId="49" fontId="2" fillId="3" borderId="25" xfId="0" applyNumberFormat="1" applyFont="1" applyFill="1" applyBorder="1" applyAlignment="1">
      <alignment vertical="top"/>
    </xf>
    <xf numFmtId="1" fontId="2" fillId="0" borderId="25" xfId="0" applyNumberFormat="1" applyFont="1" applyBorder="1" applyAlignment="1">
      <alignment horizontal="right" vertical="top"/>
    </xf>
    <xf numFmtId="1" fontId="4" fillId="0" borderId="26" xfId="0" applyNumberFormat="1" applyFont="1" applyBorder="1" applyAlignment="1">
      <alignment horizontal="right" vertical="top"/>
    </xf>
    <xf numFmtId="1" fontId="2" fillId="0" borderId="27" xfId="0" applyNumberFormat="1" applyFont="1" applyBorder="1" applyAlignment="1">
      <alignment horizontal="right" vertical="top"/>
    </xf>
    <xf numFmtId="0" fontId="2" fillId="0" borderId="0" xfId="0" applyFont="1" applyAlignment="1">
      <alignment horizontal="left" vertical="top"/>
    </xf>
    <xf numFmtId="0" fontId="1" fillId="0" borderId="28" xfId="0" applyFont="1" applyBorder="1"/>
    <xf numFmtId="0" fontId="1" fillId="0" borderId="2" xfId="0" applyFont="1" applyBorder="1"/>
    <xf numFmtId="49" fontId="9" fillId="0" borderId="4" xfId="0" applyNumberFormat="1" applyFont="1" applyBorder="1" applyAlignment="1">
      <alignment horizontal="right" vertical="top"/>
    </xf>
    <xf numFmtId="164" fontId="11" fillId="0" borderId="19" xfId="0" applyNumberFormat="1" applyFont="1" applyBorder="1" applyAlignment="1">
      <alignment horizontal="right" vertical="top"/>
    </xf>
    <xf numFmtId="49" fontId="9" fillId="0" borderId="0" xfId="0" applyNumberFormat="1" applyFont="1" applyAlignment="1">
      <alignment horizontal="right" vertical="top"/>
    </xf>
    <xf numFmtId="49" fontId="9" fillId="3" borderId="0" xfId="0" applyNumberFormat="1" applyFont="1" applyFill="1"/>
    <xf numFmtId="2" fontId="9" fillId="0" borderId="2" xfId="0" applyNumberFormat="1" applyFont="1" applyBorder="1" applyAlignment="1">
      <alignment horizontal="right" vertical="top"/>
    </xf>
    <xf numFmtId="2" fontId="9" fillId="0" borderId="3" xfId="0" applyNumberFormat="1" applyFont="1" applyBorder="1" applyAlignment="1">
      <alignment horizontal="right" vertical="top"/>
    </xf>
    <xf numFmtId="0" fontId="8" fillId="3" borderId="29" xfId="0" applyFont="1" applyFill="1" applyBorder="1" applyAlignment="1">
      <alignment horizontal="left" vertical="top"/>
    </xf>
    <xf numFmtId="49" fontId="1" fillId="3" borderId="30" xfId="0" applyNumberFormat="1" applyFont="1" applyFill="1" applyBorder="1"/>
    <xf numFmtId="2" fontId="1" fillId="0" borderId="2" xfId="0" applyNumberFormat="1" applyFont="1" applyBorder="1"/>
    <xf numFmtId="2" fontId="1" fillId="0" borderId="24" xfId="0" applyNumberFormat="1" applyFont="1" applyBorder="1"/>
    <xf numFmtId="49" fontId="9" fillId="3" borderId="28" xfId="0" applyNumberFormat="1" applyFont="1" applyFill="1" applyBorder="1"/>
    <xf numFmtId="49" fontId="9" fillId="0" borderId="8" xfId="0" applyNumberFormat="1" applyFont="1" applyBorder="1" applyAlignment="1">
      <alignment horizontal="right" vertical="top"/>
    </xf>
    <xf numFmtId="49" fontId="9" fillId="0" borderId="14" xfId="0" applyNumberFormat="1" applyFont="1" applyBorder="1" applyAlignment="1">
      <alignment horizontal="right" vertical="top"/>
    </xf>
    <xf numFmtId="164" fontId="11" fillId="0" borderId="3" xfId="0" applyNumberFormat="1" applyFont="1" applyBorder="1" applyAlignment="1">
      <alignment horizontal="right" vertical="top"/>
    </xf>
    <xf numFmtId="164" fontId="6" fillId="0" borderId="31" xfId="0" applyNumberFormat="1" applyFont="1" applyBorder="1" applyAlignment="1">
      <alignment vertical="top"/>
    </xf>
    <xf numFmtId="1" fontId="3" fillId="0" borderId="32" xfId="0" applyNumberFormat="1" applyFont="1" applyBorder="1" applyAlignment="1">
      <alignment vertical="top"/>
    </xf>
    <xf numFmtId="49" fontId="10" fillId="0" borderId="33" xfId="0" applyNumberFormat="1" applyFont="1" applyBorder="1" applyAlignment="1">
      <alignment horizontal="right" vertical="top"/>
    </xf>
    <xf numFmtId="49" fontId="10" fillId="0" borderId="34" xfId="0" applyNumberFormat="1" applyFont="1" applyBorder="1" applyAlignment="1">
      <alignment horizontal="right" vertical="top"/>
    </xf>
    <xf numFmtId="1" fontId="1" fillId="0" borderId="35" xfId="0" applyNumberFormat="1" applyFont="1" applyBorder="1" applyAlignment="1">
      <alignment vertical="top"/>
    </xf>
    <xf numFmtId="164" fontId="6" fillId="0" borderId="18" xfId="0" applyNumberFormat="1" applyFont="1" applyBorder="1" applyAlignment="1">
      <alignment vertical="top"/>
    </xf>
    <xf numFmtId="49" fontId="1" fillId="3" borderId="30" xfId="0" applyNumberFormat="1" applyFont="1" applyFill="1" applyBorder="1" applyAlignment="1">
      <alignment vertical="top"/>
    </xf>
    <xf numFmtId="49" fontId="1" fillId="3" borderId="36" xfId="0" applyNumberFormat="1" applyFont="1" applyFill="1" applyBorder="1" applyAlignment="1">
      <alignment vertical="top"/>
    </xf>
    <xf numFmtId="49" fontId="2" fillId="3" borderId="37" xfId="0" applyNumberFormat="1" applyFont="1" applyFill="1" applyBorder="1" applyAlignment="1">
      <alignment vertical="top"/>
    </xf>
    <xf numFmtId="0" fontId="1" fillId="3" borderId="38" xfId="0" applyFont="1" applyFill="1" applyBorder="1" applyAlignment="1">
      <alignment vertical="top"/>
    </xf>
    <xf numFmtId="0" fontId="1" fillId="3" borderId="24" xfId="0" applyFont="1" applyFill="1" applyBorder="1" applyAlignment="1">
      <alignment vertical="top"/>
    </xf>
    <xf numFmtId="0" fontId="1" fillId="3" borderId="39" xfId="0" applyFont="1" applyFill="1" applyBorder="1" applyAlignment="1">
      <alignment vertical="top"/>
    </xf>
    <xf numFmtId="1" fontId="3" fillId="0" borderId="31" xfId="0" applyNumberFormat="1" applyFont="1" applyBorder="1" applyAlignment="1">
      <alignment vertical="top"/>
    </xf>
    <xf numFmtId="164" fontId="3" fillId="0" borderId="18" xfId="0" applyNumberFormat="1" applyFont="1" applyBorder="1" applyAlignment="1">
      <alignment vertical="top"/>
    </xf>
    <xf numFmtId="164" fontId="3" fillId="0" borderId="21" xfId="0" applyNumberFormat="1" applyFont="1" applyBorder="1" applyAlignment="1">
      <alignment vertical="top"/>
    </xf>
    <xf numFmtId="164" fontId="1" fillId="0" borderId="18" xfId="0" applyNumberFormat="1" applyFont="1" applyBorder="1" applyAlignment="1">
      <alignment vertical="top"/>
    </xf>
    <xf numFmtId="164" fontId="1" fillId="0" borderId="21" xfId="0" applyNumberFormat="1" applyFont="1" applyBorder="1" applyAlignment="1">
      <alignment vertical="top"/>
    </xf>
    <xf numFmtId="1" fontId="1" fillId="0" borderId="28" xfId="0" applyNumberFormat="1" applyFont="1" applyBorder="1" applyAlignment="1">
      <alignment vertical="top"/>
    </xf>
    <xf numFmtId="1" fontId="1" fillId="0" borderId="31" xfId="0" applyNumberFormat="1" applyFont="1" applyBorder="1" applyAlignment="1">
      <alignment vertical="top"/>
    </xf>
    <xf numFmtId="164" fontId="6" fillId="0" borderId="3" xfId="0" applyNumberFormat="1" applyFont="1" applyBorder="1" applyAlignment="1">
      <alignment horizontal="right" vertical="top"/>
    </xf>
    <xf numFmtId="164" fontId="7" fillId="0" borderId="40" xfId="0" applyNumberFormat="1" applyFont="1" applyBorder="1" applyAlignment="1">
      <alignment horizontal="right" vertical="top"/>
    </xf>
    <xf numFmtId="1" fontId="3" fillId="0" borderId="34" xfId="0" applyNumberFormat="1" applyFont="1" applyBorder="1" applyAlignment="1" applyProtection="1">
      <alignment horizontal="right" vertical="top"/>
      <protection locked="0"/>
    </xf>
    <xf numFmtId="1" fontId="4" fillId="0" borderId="41" xfId="0" applyNumberFormat="1" applyFont="1" applyBorder="1" applyAlignment="1">
      <alignment horizontal="right" vertical="top"/>
    </xf>
    <xf numFmtId="1" fontId="3" fillId="0" borderId="33" xfId="0" applyNumberFormat="1" applyFont="1" applyBorder="1" applyAlignment="1">
      <alignment vertical="top"/>
    </xf>
    <xf numFmtId="1" fontId="3" fillId="0" borderId="34" xfId="0" applyNumberFormat="1" applyFont="1" applyBorder="1" applyAlignment="1">
      <alignment vertical="top"/>
    </xf>
    <xf numFmtId="164" fontId="6" fillId="0" borderId="19" xfId="0" applyNumberFormat="1" applyFont="1" applyBorder="1" applyAlignment="1">
      <alignment vertical="top"/>
    </xf>
    <xf numFmtId="164" fontId="6" fillId="0" borderId="21" xfId="0" applyNumberFormat="1" applyFont="1" applyBorder="1" applyAlignment="1">
      <alignment vertical="top"/>
    </xf>
    <xf numFmtId="0" fontId="1" fillId="3" borderId="42" xfId="0" applyFont="1" applyFill="1" applyBorder="1" applyAlignment="1">
      <alignment vertical="top"/>
    </xf>
    <xf numFmtId="0" fontId="1" fillId="3" borderId="30" xfId="0" applyFont="1" applyFill="1" applyBorder="1" applyAlignment="1">
      <alignment vertical="top"/>
    </xf>
    <xf numFmtId="1" fontId="1" fillId="0" borderId="43" xfId="0" applyNumberFormat="1" applyFont="1" applyBorder="1" applyAlignment="1">
      <alignment vertical="top"/>
    </xf>
    <xf numFmtId="1" fontId="3" fillId="0" borderId="44" xfId="0" applyNumberFormat="1" applyFont="1" applyBorder="1" applyAlignment="1">
      <alignment vertical="top"/>
    </xf>
    <xf numFmtId="1" fontId="1" fillId="0" borderId="23" xfId="0" applyNumberFormat="1" applyFont="1" applyBorder="1" applyAlignment="1">
      <alignment vertical="top"/>
    </xf>
    <xf numFmtId="1" fontId="3" fillId="0" borderId="2" xfId="0" applyNumberFormat="1" applyFont="1" applyBorder="1" applyAlignment="1">
      <alignment vertical="top"/>
    </xf>
    <xf numFmtId="164" fontId="6" fillId="0" borderId="38" xfId="0" applyNumberFormat="1" applyFont="1" applyBorder="1" applyAlignment="1">
      <alignment vertical="top"/>
    </xf>
    <xf numFmtId="164" fontId="6" fillId="0" borderId="24" xfId="0" applyNumberFormat="1" applyFont="1" applyBorder="1" applyAlignment="1">
      <alignment vertical="top"/>
    </xf>
    <xf numFmtId="0" fontId="2" fillId="3" borderId="45" xfId="0" applyFont="1" applyFill="1" applyBorder="1" applyAlignment="1">
      <alignment horizontal="left" vertical="top"/>
    </xf>
    <xf numFmtId="49" fontId="8" fillId="3" borderId="30" xfId="0" applyNumberFormat="1" applyFont="1" applyFill="1" applyBorder="1"/>
    <xf numFmtId="2" fontId="8" fillId="0" borderId="2" xfId="0" applyNumberFormat="1" applyFont="1" applyBorder="1"/>
    <xf numFmtId="2" fontId="8" fillId="0" borderId="24" xfId="0" applyNumberFormat="1" applyFont="1" applyBorder="1"/>
    <xf numFmtId="1" fontId="2" fillId="0" borderId="46" xfId="0" applyNumberFormat="1" applyFont="1" applyBorder="1" applyAlignment="1">
      <alignment vertical="top"/>
    </xf>
    <xf numFmtId="1" fontId="4" fillId="0" borderId="29" xfId="0" applyNumberFormat="1" applyFont="1" applyBorder="1" applyAlignment="1">
      <alignment vertical="top"/>
    </xf>
    <xf numFmtId="164" fontId="7" fillId="0" borderId="47" xfId="0" applyNumberFormat="1" applyFont="1" applyBorder="1" applyAlignment="1">
      <alignment vertical="top"/>
    </xf>
    <xf numFmtId="1" fontId="2" fillId="0" borderId="48" xfId="0" applyNumberFormat="1" applyFont="1" applyBorder="1" applyAlignment="1">
      <alignment vertical="top"/>
    </xf>
    <xf numFmtId="2" fontId="9" fillId="0" borderId="24" xfId="0" applyNumberFormat="1" applyFont="1" applyBorder="1" applyAlignment="1">
      <alignment horizontal="right" vertical="top"/>
    </xf>
    <xf numFmtId="2" fontId="8" fillId="0" borderId="24" xfId="0" applyNumberFormat="1" applyFont="1" applyBorder="1" applyAlignment="1">
      <alignment horizontal="right" vertical="top"/>
    </xf>
    <xf numFmtId="0" fontId="2" fillId="3" borderId="0" xfId="0" applyFont="1" applyFill="1" applyAlignment="1">
      <alignment vertical="top"/>
    </xf>
    <xf numFmtId="0" fontId="2" fillId="3" borderId="48" xfId="0" applyFont="1" applyFill="1" applyBorder="1" applyAlignment="1">
      <alignment horizontal="left" vertical="top"/>
    </xf>
    <xf numFmtId="1" fontId="1" fillId="0" borderId="16" xfId="0" applyNumberFormat="1" applyFont="1" applyBorder="1" applyAlignment="1">
      <alignment vertical="top"/>
    </xf>
    <xf numFmtId="1" fontId="3" fillId="0" borderId="49" xfId="0" applyNumberFormat="1" applyFont="1" applyBorder="1" applyAlignment="1">
      <alignment vertical="top"/>
    </xf>
    <xf numFmtId="164" fontId="6" fillId="0" borderId="12" xfId="0" applyNumberFormat="1" applyFont="1" applyBorder="1" applyAlignment="1">
      <alignment vertical="top"/>
    </xf>
    <xf numFmtId="164" fontId="6" fillId="0" borderId="7" xfId="0" applyNumberFormat="1" applyFont="1" applyBorder="1" applyAlignment="1">
      <alignment vertical="top"/>
    </xf>
    <xf numFmtId="164" fontId="6" fillId="0" borderId="9" xfId="0" applyNumberFormat="1" applyFont="1" applyBorder="1" applyAlignment="1">
      <alignment vertical="top"/>
    </xf>
    <xf numFmtId="164" fontId="6" fillId="0" borderId="26" xfId="0" applyNumberFormat="1" applyFont="1" applyBorder="1" applyAlignment="1">
      <alignment vertical="top"/>
    </xf>
    <xf numFmtId="164" fontId="6" fillId="0" borderId="13" xfId="0" applyNumberFormat="1" applyFont="1" applyBorder="1" applyAlignment="1">
      <alignment horizontal="right" vertical="top"/>
    </xf>
    <xf numFmtId="49" fontId="1" fillId="0" borderId="43" xfId="0" applyNumberFormat="1" applyFont="1" applyBorder="1" applyAlignment="1">
      <alignment horizontal="right" vertical="top"/>
    </xf>
    <xf numFmtId="49" fontId="3" fillId="0" borderId="44" xfId="0" applyNumberFormat="1" applyFont="1" applyBorder="1" applyAlignment="1">
      <alignment horizontal="right" vertical="top"/>
    </xf>
    <xf numFmtId="164" fontId="6" fillId="0" borderId="38" xfId="0" applyNumberFormat="1" applyFont="1" applyBorder="1" applyAlignment="1">
      <alignment horizontal="right" vertical="top"/>
    </xf>
    <xf numFmtId="164" fontId="6" fillId="0" borderId="0" xfId="0" applyNumberFormat="1" applyFont="1" applyAlignment="1">
      <alignment horizontal="right" vertical="top"/>
    </xf>
    <xf numFmtId="49" fontId="1" fillId="0" borderId="23" xfId="0" applyNumberFormat="1" applyFont="1" applyBorder="1" applyAlignment="1">
      <alignment horizontal="right" vertical="top"/>
    </xf>
    <xf numFmtId="49" fontId="3" fillId="0" borderId="2" xfId="0" applyNumberFormat="1" applyFont="1" applyBorder="1" applyAlignment="1">
      <alignment horizontal="right" vertical="top"/>
    </xf>
    <xf numFmtId="164" fontId="6" fillId="0" borderId="24" xfId="0" applyNumberFormat="1" applyFont="1" applyBorder="1" applyAlignment="1">
      <alignment horizontal="right" vertical="top"/>
    </xf>
    <xf numFmtId="2" fontId="1" fillId="0" borderId="2" xfId="0" applyNumberFormat="1" applyFont="1" applyBorder="1" applyAlignment="1">
      <alignment vertical="top"/>
    </xf>
    <xf numFmtId="2" fontId="1" fillId="0" borderId="24" xfId="0" applyNumberFormat="1" applyFont="1" applyBorder="1" applyAlignment="1">
      <alignment vertical="top"/>
    </xf>
    <xf numFmtId="1" fontId="8" fillId="0" borderId="29" xfId="0" applyNumberFormat="1" applyFont="1" applyBorder="1" applyAlignment="1">
      <alignment vertical="top"/>
    </xf>
    <xf numFmtId="1" fontId="12" fillId="0" borderId="29" xfId="0" applyNumberFormat="1" applyFont="1" applyBorder="1" applyAlignment="1">
      <alignment vertical="top"/>
    </xf>
    <xf numFmtId="1" fontId="8" fillId="0" borderId="46" xfId="0" applyNumberFormat="1" applyFont="1" applyBorder="1" applyAlignment="1">
      <alignment vertical="top"/>
    </xf>
    <xf numFmtId="1" fontId="8" fillId="0" borderId="48" xfId="0" applyNumberFormat="1" applyFont="1" applyBorder="1" applyAlignment="1">
      <alignment vertical="top"/>
    </xf>
    <xf numFmtId="49" fontId="8" fillId="0" borderId="46" xfId="0" applyNumberFormat="1" applyFont="1" applyBorder="1" applyAlignment="1">
      <alignment horizontal="right" vertical="top"/>
    </xf>
    <xf numFmtId="49" fontId="12" fillId="0" borderId="29" xfId="0" applyNumberFormat="1" applyFont="1" applyBorder="1" applyAlignment="1">
      <alignment horizontal="right" vertical="top"/>
    </xf>
    <xf numFmtId="164" fontId="13" fillId="0" borderId="27" xfId="0" applyNumberFormat="1" applyFont="1" applyBorder="1" applyAlignment="1">
      <alignment horizontal="right" vertical="top"/>
    </xf>
    <xf numFmtId="164" fontId="13" fillId="0" borderId="47" xfId="0" applyNumberFormat="1" applyFont="1" applyBorder="1" applyAlignment="1">
      <alignment horizontal="right" vertical="top"/>
    </xf>
    <xf numFmtId="49" fontId="8" fillId="3" borderId="0" xfId="0" applyNumberFormat="1" applyFont="1" applyFill="1" applyAlignment="1">
      <alignment vertical="top"/>
    </xf>
    <xf numFmtId="49" fontId="8" fillId="3" borderId="27" xfId="0" applyNumberFormat="1" applyFont="1" applyFill="1" applyBorder="1" applyAlignment="1">
      <alignment vertical="top"/>
    </xf>
    <xf numFmtId="164" fontId="6" fillId="0" borderId="12" xfId="0" applyNumberFormat="1" applyFont="1" applyBorder="1" applyAlignment="1">
      <alignment horizontal="right" vertical="top"/>
    </xf>
    <xf numFmtId="49" fontId="1" fillId="0" borderId="35" xfId="0" applyNumberFormat="1" applyFont="1" applyBorder="1" applyAlignment="1">
      <alignment horizontal="right" vertical="top"/>
    </xf>
    <xf numFmtId="164" fontId="6" fillId="0" borderId="7" xfId="0" applyNumberFormat="1" applyFont="1" applyBorder="1" applyAlignment="1">
      <alignment horizontal="right" vertical="top"/>
    </xf>
    <xf numFmtId="49" fontId="1" fillId="0" borderId="28" xfId="0" applyNumberFormat="1" applyFont="1" applyBorder="1" applyAlignment="1">
      <alignment horizontal="right" vertical="top"/>
    </xf>
    <xf numFmtId="164" fontId="6" fillId="0" borderId="26" xfId="0" applyNumberFormat="1" applyFont="1" applyBorder="1" applyAlignment="1">
      <alignment horizontal="right" vertical="top"/>
    </xf>
    <xf numFmtId="164" fontId="6" fillId="0" borderId="47" xfId="0" applyNumberFormat="1" applyFont="1" applyBorder="1" applyAlignment="1">
      <alignment horizontal="right" vertical="top"/>
    </xf>
    <xf numFmtId="0" fontId="1" fillId="0" borderId="2" xfId="0" applyFont="1" applyBorder="1" applyAlignment="1">
      <alignment vertical="top"/>
    </xf>
    <xf numFmtId="0" fontId="1" fillId="0" borderId="24" xfId="0" applyFont="1" applyBorder="1" applyAlignment="1">
      <alignment vertical="top"/>
    </xf>
    <xf numFmtId="0" fontId="1" fillId="0" borderId="23" xfId="0" applyFont="1" applyBorder="1" applyAlignment="1">
      <alignment vertical="top"/>
    </xf>
    <xf numFmtId="0" fontId="8" fillId="3" borderId="0" xfId="0" applyFont="1" applyFill="1" applyAlignment="1">
      <alignment vertical="top"/>
    </xf>
    <xf numFmtId="0" fontId="8" fillId="3" borderId="50" xfId="0" applyFont="1" applyFill="1" applyBorder="1" applyAlignment="1">
      <alignment horizontal="left" vertical="top"/>
    </xf>
    <xf numFmtId="1" fontId="1" fillId="0" borderId="44" xfId="0" applyNumberFormat="1" applyFont="1" applyBorder="1" applyAlignment="1">
      <alignment vertical="top"/>
    </xf>
    <xf numFmtId="1" fontId="1" fillId="0" borderId="2" xfId="0" applyNumberFormat="1" applyFont="1" applyBorder="1" applyAlignment="1">
      <alignment vertical="top"/>
    </xf>
    <xf numFmtId="1" fontId="1" fillId="0" borderId="51" xfId="0" applyNumberFormat="1" applyFont="1" applyBorder="1" applyAlignment="1">
      <alignment vertical="top"/>
    </xf>
    <xf numFmtId="1" fontId="3" fillId="0" borderId="51" xfId="0" applyNumberFormat="1" applyFont="1" applyBorder="1" applyAlignment="1">
      <alignment vertical="top"/>
    </xf>
    <xf numFmtId="164" fontId="6" fillId="0" borderId="17" xfId="0" applyNumberFormat="1" applyFont="1" applyBorder="1" applyAlignment="1">
      <alignment vertical="top"/>
    </xf>
    <xf numFmtId="164" fontId="6" fillId="0" borderId="52" xfId="0" applyNumberFormat="1" applyFont="1" applyBorder="1" applyAlignment="1">
      <alignment vertical="top"/>
    </xf>
    <xf numFmtId="1" fontId="1" fillId="0" borderId="53" xfId="0" applyNumberFormat="1" applyFont="1" applyBorder="1" applyAlignment="1">
      <alignment vertical="top"/>
    </xf>
    <xf numFmtId="1" fontId="1" fillId="0" borderId="54" xfId="0" applyNumberFormat="1" applyFont="1" applyBorder="1" applyAlignment="1">
      <alignment vertical="top"/>
    </xf>
    <xf numFmtId="0" fontId="14" fillId="0" borderId="0" xfId="0" applyFont="1"/>
    <xf numFmtId="0" fontId="15" fillId="0" borderId="0" xfId="0" applyFont="1"/>
    <xf numFmtId="2" fontId="1" fillId="0" borderId="23" xfId="0" applyNumberFormat="1" applyFont="1" applyBorder="1" applyAlignment="1">
      <alignment vertical="top"/>
    </xf>
    <xf numFmtId="49" fontId="8" fillId="3" borderId="4" xfId="0" applyNumberFormat="1" applyFont="1" applyFill="1" applyBorder="1"/>
    <xf numFmtId="2" fontId="8" fillId="0" borderId="2" xfId="0" applyNumberFormat="1" applyFont="1" applyBorder="1" applyAlignment="1">
      <alignment vertical="top"/>
    </xf>
    <xf numFmtId="2" fontId="8" fillId="0" borderId="24" xfId="0" applyNumberFormat="1" applyFont="1" applyBorder="1" applyAlignment="1">
      <alignment vertical="top"/>
    </xf>
    <xf numFmtId="1" fontId="8" fillId="0" borderId="55" xfId="0" applyNumberFormat="1" applyFont="1" applyBorder="1" applyAlignment="1">
      <alignment vertical="top"/>
    </xf>
    <xf numFmtId="1" fontId="12" fillId="0" borderId="55" xfId="0" applyNumberFormat="1" applyFont="1" applyBorder="1" applyAlignment="1">
      <alignment vertical="top"/>
    </xf>
    <xf numFmtId="1" fontId="8" fillId="0" borderId="50" xfId="0" applyNumberFormat="1" applyFont="1" applyBorder="1" applyAlignment="1">
      <alignment vertical="top"/>
    </xf>
    <xf numFmtId="1" fontId="8" fillId="0" borderId="56" xfId="0" applyNumberFormat="1" applyFont="1" applyBorder="1" applyAlignment="1">
      <alignment vertical="top"/>
    </xf>
    <xf numFmtId="49" fontId="8" fillId="0" borderId="48" xfId="0" applyNumberFormat="1" applyFont="1" applyBorder="1" applyAlignment="1">
      <alignment horizontal="right" vertical="top"/>
    </xf>
    <xf numFmtId="49" fontId="1" fillId="3" borderId="23" xfId="0" applyNumberFormat="1" applyFont="1" applyFill="1" applyBorder="1"/>
    <xf numFmtId="0" fontId="8" fillId="0" borderId="24" xfId="0" applyFont="1" applyBorder="1" applyAlignment="1">
      <alignment vertical="top"/>
    </xf>
    <xf numFmtId="2" fontId="8" fillId="0" borderId="23" xfId="0" applyNumberFormat="1" applyFont="1" applyBorder="1" applyAlignment="1">
      <alignment vertical="top"/>
    </xf>
    <xf numFmtId="49" fontId="8" fillId="3" borderId="23" xfId="0" applyNumberFormat="1" applyFont="1" applyFill="1" applyBorder="1"/>
    <xf numFmtId="164" fontId="11" fillId="0" borderId="18" xfId="0" applyNumberFormat="1" applyFont="1" applyBorder="1" applyAlignment="1">
      <alignment vertical="top"/>
    </xf>
    <xf numFmtId="164" fontId="11" fillId="0" borderId="19" xfId="0" applyNumberFormat="1" applyFont="1" applyBorder="1" applyAlignment="1">
      <alignment vertical="top"/>
    </xf>
    <xf numFmtId="164" fontId="11" fillId="0" borderId="21" xfId="0" applyNumberFormat="1" applyFont="1" applyBorder="1" applyAlignment="1">
      <alignment vertical="top"/>
    </xf>
    <xf numFmtId="164" fontId="13" fillId="0" borderId="22" xfId="0" applyNumberFormat="1" applyFont="1" applyBorder="1" applyAlignment="1">
      <alignment horizontal="right" vertical="top"/>
    </xf>
    <xf numFmtId="164" fontId="11" fillId="0" borderId="38" xfId="0" applyNumberFormat="1" applyFont="1" applyBorder="1" applyAlignment="1">
      <alignment vertical="top"/>
    </xf>
    <xf numFmtId="164" fontId="11" fillId="0" borderId="24" xfId="0" applyNumberFormat="1" applyFont="1" applyBorder="1" applyAlignment="1">
      <alignment vertical="top"/>
    </xf>
    <xf numFmtId="164" fontId="13" fillId="0" borderId="47" xfId="0" applyNumberFormat="1" applyFont="1" applyBorder="1" applyAlignment="1">
      <alignment vertical="top"/>
    </xf>
    <xf numFmtId="164" fontId="11" fillId="0" borderId="39" xfId="0" applyNumberFormat="1" applyFont="1" applyBorder="1" applyAlignment="1">
      <alignment vertical="top"/>
    </xf>
    <xf numFmtId="164" fontId="11" fillId="0" borderId="47" xfId="0" applyNumberFormat="1" applyFont="1" applyBorder="1" applyAlignment="1">
      <alignment vertical="top"/>
    </xf>
    <xf numFmtId="164" fontId="11" fillId="0" borderId="57" xfId="0" applyNumberFormat="1" applyFont="1" applyBorder="1" applyAlignment="1">
      <alignment vertical="top"/>
    </xf>
    <xf numFmtId="164" fontId="11" fillId="0" borderId="58" xfId="0" applyNumberFormat="1" applyFont="1" applyBorder="1" applyAlignment="1">
      <alignment vertical="top"/>
    </xf>
    <xf numFmtId="164" fontId="13" fillId="0" borderId="59" xfId="0" applyNumberFormat="1" applyFont="1" applyBorder="1" applyAlignment="1">
      <alignment horizontal="right" vertical="top"/>
    </xf>
    <xf numFmtId="164" fontId="13" fillId="0" borderId="24" xfId="0" applyNumberFormat="1" applyFont="1" applyBorder="1" applyAlignment="1">
      <alignment horizontal="right" vertical="top"/>
    </xf>
    <xf numFmtId="164" fontId="13" fillId="0" borderId="19" xfId="0" applyNumberFormat="1" applyFont="1" applyBorder="1" applyAlignment="1">
      <alignment horizontal="right" vertical="top"/>
    </xf>
    <xf numFmtId="164" fontId="11" fillId="0" borderId="12" xfId="0" applyNumberFormat="1" applyFont="1" applyBorder="1" applyAlignment="1">
      <alignment vertical="top"/>
    </xf>
    <xf numFmtId="164" fontId="11" fillId="0" borderId="7" xfId="0" applyNumberFormat="1" applyFont="1" applyBorder="1" applyAlignment="1">
      <alignment vertical="top"/>
    </xf>
    <xf numFmtId="164" fontId="11" fillId="0" borderId="9" xfId="0" applyNumberFormat="1" applyFont="1" applyBorder="1" applyAlignment="1">
      <alignment vertical="top"/>
    </xf>
    <xf numFmtId="164" fontId="11" fillId="0" borderId="26" xfId="0" applyNumberFormat="1" applyFont="1" applyBorder="1" applyAlignment="1">
      <alignment vertical="top"/>
    </xf>
    <xf numFmtId="164" fontId="11" fillId="0" borderId="17" xfId="0" applyNumberFormat="1" applyFont="1" applyBorder="1" applyAlignment="1">
      <alignment vertical="top"/>
    </xf>
    <xf numFmtId="164" fontId="11" fillId="0" borderId="52" xfId="0" applyNumberFormat="1" applyFont="1" applyBorder="1" applyAlignment="1">
      <alignment vertical="top"/>
    </xf>
    <xf numFmtId="1" fontId="8" fillId="0" borderId="55" xfId="0" applyNumberFormat="1" applyFont="1" applyBorder="1" applyAlignment="1">
      <alignment vertical="center"/>
    </xf>
    <xf numFmtId="1" fontId="12" fillId="0" borderId="55" xfId="0" applyNumberFormat="1" applyFont="1" applyBorder="1" applyAlignment="1">
      <alignment vertical="center"/>
    </xf>
    <xf numFmtId="164" fontId="6" fillId="0" borderId="52" xfId="0" applyNumberFormat="1" applyFont="1" applyBorder="1" applyAlignment="1">
      <alignment vertical="center"/>
    </xf>
    <xf numFmtId="1" fontId="8" fillId="0" borderId="50" xfId="0" applyNumberFormat="1" applyFont="1" applyBorder="1" applyAlignment="1">
      <alignment vertical="center"/>
    </xf>
    <xf numFmtId="164" fontId="11" fillId="0" borderId="58" xfId="0" applyNumberFormat="1" applyFont="1" applyBorder="1" applyAlignment="1">
      <alignment vertical="center"/>
    </xf>
    <xf numFmtId="1" fontId="8" fillId="0" borderId="56" xfId="0" applyNumberFormat="1" applyFont="1" applyBorder="1" applyAlignment="1">
      <alignment vertical="center"/>
    </xf>
    <xf numFmtId="164" fontId="11" fillId="0" borderId="52" xfId="0" applyNumberFormat="1" applyFont="1" applyBorder="1" applyAlignment="1">
      <alignment vertical="center"/>
    </xf>
    <xf numFmtId="2" fontId="8" fillId="0" borderId="28" xfId="0" applyNumberFormat="1" applyFont="1" applyBorder="1" applyAlignment="1">
      <alignment vertical="top"/>
    </xf>
    <xf numFmtId="2" fontId="8" fillId="0" borderId="51" xfId="0" applyNumberFormat="1" applyFont="1" applyBorder="1" applyAlignment="1">
      <alignment vertical="top"/>
    </xf>
    <xf numFmtId="2" fontId="1" fillId="4" borderId="2" xfId="0" applyNumberFormat="1" applyFont="1" applyFill="1" applyBorder="1"/>
    <xf numFmtId="0" fontId="15" fillId="4" borderId="0" xfId="0" applyFont="1" applyFill="1"/>
    <xf numFmtId="2" fontId="1" fillId="4" borderId="23" xfId="0" applyNumberFormat="1" applyFont="1" applyFill="1" applyBorder="1" applyAlignment="1">
      <alignment vertical="top"/>
    </xf>
    <xf numFmtId="2" fontId="1" fillId="4" borderId="2" xfId="0" applyNumberFormat="1" applyFont="1" applyFill="1" applyBorder="1" applyAlignment="1">
      <alignment vertical="top"/>
    </xf>
    <xf numFmtId="2" fontId="1" fillId="4" borderId="24" xfId="0" applyNumberFormat="1" applyFont="1" applyFill="1" applyBorder="1" applyAlignment="1">
      <alignment vertical="top"/>
    </xf>
    <xf numFmtId="0" fontId="9" fillId="4" borderId="0" xfId="0" applyFont="1" applyFill="1" applyAlignment="1">
      <alignment vertical="top"/>
    </xf>
    <xf numFmtId="0" fontId="21" fillId="4" borderId="0" xfId="0" applyFont="1" applyFill="1"/>
    <xf numFmtId="0" fontId="21" fillId="0" borderId="0" xfId="0" applyFont="1" applyAlignment="1">
      <alignment vertical="center"/>
    </xf>
    <xf numFmtId="0" fontId="9" fillId="0" borderId="0" xfId="0" applyFont="1" applyAlignment="1">
      <alignment vertical="top"/>
    </xf>
    <xf numFmtId="0" fontId="21" fillId="0" borderId="0" xfId="0" applyFont="1"/>
    <xf numFmtId="0" fontId="17" fillId="4" borderId="0" xfId="0" applyFont="1" applyFill="1" applyAlignment="1">
      <alignment vertical="center"/>
    </xf>
    <xf numFmtId="0" fontId="1" fillId="4" borderId="0" xfId="0" applyFont="1" applyFill="1" applyAlignment="1">
      <alignment vertical="top"/>
    </xf>
    <xf numFmtId="2" fontId="1" fillId="5" borderId="2" xfId="0" applyNumberFormat="1" applyFont="1" applyFill="1" applyBorder="1"/>
    <xf numFmtId="2" fontId="1" fillId="5" borderId="23" xfId="0" applyNumberFormat="1" applyFont="1" applyFill="1" applyBorder="1" applyAlignment="1">
      <alignment vertical="top"/>
    </xf>
    <xf numFmtId="2" fontId="1" fillId="5" borderId="2" xfId="0" applyNumberFormat="1" applyFont="1" applyFill="1" applyBorder="1" applyAlignment="1">
      <alignment vertical="top"/>
    </xf>
    <xf numFmtId="2" fontId="1" fillId="5" borderId="24" xfId="0" applyNumberFormat="1" applyFont="1" applyFill="1" applyBorder="1" applyAlignment="1">
      <alignment vertical="top"/>
    </xf>
    <xf numFmtId="2" fontId="15" fillId="0" borderId="2" xfId="0" applyNumberFormat="1" applyFont="1" applyBorder="1"/>
    <xf numFmtId="0" fontId="15" fillId="0" borderId="44" xfId="0" applyFont="1" applyBorder="1"/>
    <xf numFmtId="0" fontId="18" fillId="0" borderId="44" xfId="0" applyFont="1" applyBorder="1"/>
    <xf numFmtId="0" fontId="15" fillId="0" borderId="51" xfId="0" applyFont="1" applyBorder="1"/>
    <xf numFmtId="0" fontId="18" fillId="0" borderId="51" xfId="0" applyFont="1" applyBorder="1"/>
    <xf numFmtId="164" fontId="7" fillId="0" borderId="24" xfId="0" applyNumberFormat="1" applyFont="1" applyBorder="1" applyAlignment="1">
      <alignment horizontal="right" vertical="top"/>
    </xf>
    <xf numFmtId="164" fontId="6" fillId="0" borderId="39" xfId="0" applyNumberFormat="1" applyFont="1" applyBorder="1" applyAlignment="1">
      <alignment vertical="top"/>
    </xf>
    <xf numFmtId="164" fontId="6" fillId="0" borderId="47" xfId="0" applyNumberFormat="1" applyFont="1" applyBorder="1" applyAlignment="1">
      <alignment vertical="top"/>
    </xf>
    <xf numFmtId="164" fontId="6" fillId="0" borderId="57" xfId="0" applyNumberFormat="1" applyFont="1" applyBorder="1" applyAlignment="1">
      <alignment vertical="top"/>
    </xf>
    <xf numFmtId="164" fontId="6" fillId="0" borderId="58" xfId="0" applyNumberFormat="1" applyFont="1" applyBorder="1" applyAlignment="1">
      <alignment vertical="top"/>
    </xf>
    <xf numFmtId="164" fontId="6" fillId="0" borderId="58" xfId="0" applyNumberFormat="1" applyFont="1" applyBorder="1" applyAlignment="1">
      <alignment vertical="center"/>
    </xf>
    <xf numFmtId="2" fontId="19" fillId="0" borderId="28" xfId="0" applyNumberFormat="1" applyFont="1" applyBorder="1"/>
    <xf numFmtId="2" fontId="19" fillId="0" borderId="24" xfId="0" applyNumberFormat="1" applyFont="1" applyBorder="1"/>
    <xf numFmtId="0" fontId="15" fillId="0" borderId="44" xfId="1" applyFont="1" applyBorder="1"/>
    <xf numFmtId="2" fontId="9" fillId="5" borderId="2" xfId="0" applyNumberFormat="1" applyFont="1" applyFill="1" applyBorder="1"/>
    <xf numFmtId="2" fontId="9" fillId="0" borderId="2" xfId="0" applyNumberFormat="1" applyFont="1" applyBorder="1"/>
    <xf numFmtId="49" fontId="12" fillId="0" borderId="29" xfId="0" applyNumberFormat="1" applyFont="1" applyBorder="1" applyAlignment="1">
      <alignment horizontal="right" vertical="center"/>
    </xf>
    <xf numFmtId="0" fontId="8" fillId="6" borderId="23" xfId="0" applyFont="1" applyFill="1" applyBorder="1" applyAlignment="1">
      <alignment vertical="top"/>
    </xf>
    <xf numFmtId="2" fontId="22" fillId="0" borderId="2" xfId="0" applyNumberFormat="1" applyFont="1" applyBorder="1"/>
    <xf numFmtId="2" fontId="22" fillId="0" borderId="24" xfId="0" applyNumberFormat="1" applyFont="1" applyBorder="1"/>
    <xf numFmtId="2" fontId="23" fillId="0" borderId="2" xfId="0" applyNumberFormat="1" applyFont="1" applyBorder="1"/>
    <xf numFmtId="2" fontId="24" fillId="0" borderId="2" xfId="0" applyNumberFormat="1" applyFont="1" applyBorder="1" applyAlignment="1">
      <alignment vertical="top"/>
    </xf>
    <xf numFmtId="2" fontId="24" fillId="0" borderId="24" xfId="0" applyNumberFormat="1" applyFont="1" applyBorder="1" applyAlignment="1">
      <alignment vertical="top"/>
    </xf>
    <xf numFmtId="2" fontId="8" fillId="0" borderId="0" xfId="0" applyNumberFormat="1" applyFont="1"/>
    <xf numFmtId="2" fontId="19" fillId="0" borderId="0" xfId="0" applyNumberFormat="1" applyFont="1"/>
    <xf numFmtId="2" fontId="19" fillId="0" borderId="2" xfId="0" applyNumberFormat="1" applyFont="1" applyBorder="1"/>
    <xf numFmtId="0" fontId="1" fillId="2" borderId="10" xfId="0" applyFont="1" applyFill="1" applyBorder="1" applyAlignment="1">
      <alignment horizontal="justify" vertical="top"/>
    </xf>
    <xf numFmtId="0" fontId="1" fillId="2" borderId="44" xfId="0" applyFont="1" applyFill="1" applyBorder="1" applyAlignment="1">
      <alignment horizontal="justify" vertical="top"/>
    </xf>
    <xf numFmtId="0" fontId="1" fillId="2" borderId="61" xfId="0" applyFont="1" applyFill="1" applyBorder="1" applyAlignment="1">
      <alignment horizontal="justify" vertical="top"/>
    </xf>
    <xf numFmtId="2" fontId="2" fillId="0" borderId="60" xfId="0" applyNumberFormat="1" applyFont="1" applyBorder="1" applyAlignment="1">
      <alignment horizontal="right"/>
    </xf>
    <xf numFmtId="49" fontId="1" fillId="3" borderId="2" xfId="0" applyNumberFormat="1" applyFont="1" applyFill="1" applyBorder="1"/>
    <xf numFmtId="2" fontId="1" fillId="0" borderId="0" xfId="0" applyNumberFormat="1" applyFont="1"/>
    <xf numFmtId="49" fontId="8" fillId="3" borderId="2" xfId="0" applyNumberFormat="1" applyFont="1" applyFill="1" applyBorder="1"/>
    <xf numFmtId="2" fontId="19" fillId="0" borderId="2" xfId="0" applyNumberFormat="1" applyFont="1" applyBorder="1" applyAlignment="1">
      <alignment horizontal="right"/>
    </xf>
    <xf numFmtId="2" fontId="2" fillId="0" borderId="0" xfId="0" applyNumberFormat="1" applyFont="1" applyAlignment="1">
      <alignment horizontal="right"/>
    </xf>
    <xf numFmtId="2" fontId="1" fillId="0" borderId="0" xfId="0" applyNumberFormat="1" applyFont="1" applyAlignment="1">
      <alignment horizontal="right"/>
    </xf>
    <xf numFmtId="0" fontId="2" fillId="0" borderId="0" xfId="0" applyFont="1" applyAlignment="1">
      <alignment horizontal="right"/>
    </xf>
    <xf numFmtId="0" fontId="1" fillId="0" borderId="0" xfId="0" applyFont="1" applyAlignment="1">
      <alignment horizontal="right"/>
    </xf>
    <xf numFmtId="2" fontId="1" fillId="0" borderId="0" xfId="0" applyNumberFormat="1" applyFont="1" applyProtection="1">
      <protection locked="0"/>
    </xf>
    <xf numFmtId="2" fontId="2" fillId="0" borderId="0" xfId="0" applyNumberFormat="1" applyFont="1" applyProtection="1">
      <protection locked="0"/>
    </xf>
    <xf numFmtId="165" fontId="8" fillId="0" borderId="0" xfId="0" applyNumberFormat="1" applyFont="1" applyAlignment="1">
      <alignment horizontal="right"/>
    </xf>
    <xf numFmtId="2" fontId="8" fillId="0" borderId="0" xfId="0" applyNumberFormat="1" applyFont="1" applyAlignment="1">
      <alignment horizontal="right"/>
    </xf>
    <xf numFmtId="2" fontId="1" fillId="4" borderId="0" xfId="0" applyNumberFormat="1" applyFont="1" applyFill="1"/>
    <xf numFmtId="2" fontId="15" fillId="0" borderId="0" xfId="0" applyNumberFormat="1" applyFont="1"/>
    <xf numFmtId="2" fontId="1" fillId="5" borderId="0" xfId="0" applyNumberFormat="1" applyFont="1" applyFill="1"/>
    <xf numFmtId="2" fontId="9" fillId="5" borderId="0" xfId="0" applyNumberFormat="1" applyFont="1" applyFill="1"/>
    <xf numFmtId="2" fontId="9" fillId="0" borderId="0" xfId="0" applyNumberFormat="1" applyFont="1"/>
    <xf numFmtId="2" fontId="22" fillId="0" borderId="0" xfId="0" applyNumberFormat="1" applyFont="1"/>
    <xf numFmtId="2" fontId="23" fillId="0" borderId="0" xfId="0" applyNumberFormat="1" applyFont="1"/>
    <xf numFmtId="165" fontId="9" fillId="0" borderId="0" xfId="0" applyNumberFormat="1" applyFont="1"/>
    <xf numFmtId="2" fontId="2" fillId="0" borderId="62" xfId="0" applyNumberFormat="1" applyFont="1" applyBorder="1" applyAlignment="1">
      <alignment horizontal="right"/>
    </xf>
    <xf numFmtId="49" fontId="2" fillId="3" borderId="60" xfId="0" applyNumberFormat="1" applyFont="1" applyFill="1" applyBorder="1"/>
    <xf numFmtId="49" fontId="2" fillId="3" borderId="2" xfId="0" applyNumberFormat="1" applyFont="1" applyFill="1" applyBorder="1"/>
    <xf numFmtId="49" fontId="9" fillId="3" borderId="2" xfId="0" applyNumberFormat="1" applyFont="1" applyFill="1" applyBorder="1"/>
    <xf numFmtId="2" fontId="26" fillId="0" borderId="0" xfId="0" applyNumberFormat="1" applyFont="1"/>
    <xf numFmtId="2" fontId="26" fillId="0" borderId="2" xfId="0" applyNumberFormat="1" applyFont="1" applyBorder="1"/>
    <xf numFmtId="49" fontId="25" fillId="7" borderId="2" xfId="0" applyNumberFormat="1" applyFont="1" applyFill="1" applyBorder="1"/>
    <xf numFmtId="2" fontId="26" fillId="0" borderId="0" xfId="0" applyNumberFormat="1" applyFont="1" applyAlignment="1">
      <alignment vertical="top"/>
    </xf>
    <xf numFmtId="2" fontId="26" fillId="0" borderId="2" xfId="0" applyNumberFormat="1" applyFont="1" applyBorder="1" applyAlignment="1">
      <alignment vertical="top"/>
    </xf>
    <xf numFmtId="49" fontId="9" fillId="6" borderId="28" xfId="0" applyNumberFormat="1" applyFont="1" applyFill="1" applyBorder="1"/>
    <xf numFmtId="49" fontId="2" fillId="6" borderId="49" xfId="0" applyNumberFormat="1" applyFont="1" applyFill="1" applyBorder="1"/>
    <xf numFmtId="0" fontId="2" fillId="6" borderId="0" xfId="0" applyFont="1" applyFill="1" applyAlignment="1">
      <alignment vertical="top"/>
    </xf>
    <xf numFmtId="2" fontId="2" fillId="0" borderId="3" xfId="0" applyNumberFormat="1" applyFont="1" applyBorder="1" applyAlignment="1">
      <alignment vertical="top"/>
    </xf>
    <xf numFmtId="2" fontId="2" fillId="0" borderId="30" xfId="0" applyNumberFormat="1" applyFont="1" applyBorder="1" applyAlignment="1">
      <alignment vertical="top"/>
    </xf>
    <xf numFmtId="49" fontId="8" fillId="3" borderId="11" xfId="0" applyNumberFormat="1" applyFont="1" applyFill="1" applyBorder="1"/>
    <xf numFmtId="0" fontId="15" fillId="0" borderId="2" xfId="0" applyFont="1" applyBorder="1"/>
    <xf numFmtId="0" fontId="18" fillId="0" borderId="2" xfId="0" applyFont="1" applyBorder="1"/>
    <xf numFmtId="49" fontId="2" fillId="6" borderId="2" xfId="0" applyNumberFormat="1" applyFont="1" applyFill="1" applyBorder="1"/>
    <xf numFmtId="2" fontId="2" fillId="0" borderId="28" xfId="0" applyNumberFormat="1" applyFont="1" applyBorder="1"/>
    <xf numFmtId="2" fontId="2" fillId="0" borderId="2" xfId="0" applyNumberFormat="1" applyFont="1" applyBorder="1"/>
    <xf numFmtId="2" fontId="8" fillId="0" borderId="28" xfId="0" applyNumberFormat="1" applyFont="1" applyBorder="1"/>
    <xf numFmtId="0" fontId="8" fillId="0" borderId="51" xfId="0" applyFont="1" applyBorder="1" applyAlignment="1">
      <alignment vertical="top"/>
    </xf>
    <xf numFmtId="0" fontId="8" fillId="0" borderId="2" xfId="0" applyFont="1" applyBorder="1"/>
    <xf numFmtId="2" fontId="1" fillId="0" borderId="49" xfId="0" applyNumberFormat="1" applyFont="1" applyBorder="1"/>
    <xf numFmtId="0" fontId="8" fillId="0" borderId="2" xfId="0" applyFont="1" applyBorder="1" applyAlignment="1">
      <alignment vertical="top"/>
    </xf>
    <xf numFmtId="49" fontId="2" fillId="6" borderId="0" xfId="0" applyNumberFormat="1" applyFont="1" applyFill="1"/>
    <xf numFmtId="49" fontId="8" fillId="3" borderId="0" xfId="0" applyNumberFormat="1" applyFont="1" applyFill="1"/>
    <xf numFmtId="2" fontId="8" fillId="0" borderId="0" xfId="0" applyNumberFormat="1" applyFont="1" applyAlignment="1">
      <alignment vertical="top"/>
    </xf>
    <xf numFmtId="2" fontId="2" fillId="0" borderId="49" xfId="0" applyNumberFormat="1" applyFont="1" applyBorder="1"/>
    <xf numFmtId="49" fontId="2" fillId="6" borderId="31" xfId="0" applyNumberFormat="1" applyFont="1" applyFill="1" applyBorder="1"/>
    <xf numFmtId="0" fontId="2" fillId="6" borderId="53" xfId="0" applyFont="1" applyFill="1" applyBorder="1" applyAlignment="1">
      <alignment vertical="top"/>
    </xf>
    <xf numFmtId="2" fontId="2" fillId="0" borderId="51" xfId="0" applyNumberFormat="1" applyFont="1" applyBorder="1" applyAlignment="1">
      <alignment vertical="top"/>
    </xf>
    <xf numFmtId="2" fontId="2" fillId="0" borderId="57" xfId="0" applyNumberFormat="1" applyFont="1" applyBorder="1" applyAlignment="1">
      <alignment vertical="top"/>
    </xf>
    <xf numFmtId="49" fontId="8" fillId="3" borderId="62" xfId="0" applyNumberFormat="1" applyFont="1" applyFill="1" applyBorder="1" applyAlignment="1">
      <alignment vertical="top"/>
    </xf>
    <xf numFmtId="49" fontId="8" fillId="0" borderId="64" xfId="0" applyNumberFormat="1" applyFont="1" applyBorder="1" applyAlignment="1">
      <alignment horizontal="right" vertical="top"/>
    </xf>
    <xf numFmtId="49" fontId="12" fillId="0" borderId="60" xfId="0" applyNumberFormat="1" applyFont="1" applyBorder="1" applyAlignment="1">
      <alignment horizontal="right" vertical="center"/>
    </xf>
    <xf numFmtId="164" fontId="6" fillId="0" borderId="65" xfId="0" applyNumberFormat="1" applyFont="1" applyBorder="1" applyAlignment="1">
      <alignment horizontal="right" vertical="top"/>
    </xf>
    <xf numFmtId="164" fontId="6" fillId="0" borderId="66" xfId="0" applyNumberFormat="1" applyFont="1" applyBorder="1" applyAlignment="1">
      <alignment horizontal="right" vertical="top"/>
    </xf>
    <xf numFmtId="49" fontId="8" fillId="0" borderId="67" xfId="0" applyNumberFormat="1" applyFont="1" applyBorder="1" applyAlignment="1">
      <alignment horizontal="right" vertical="top"/>
    </xf>
    <xf numFmtId="0" fontId="3" fillId="0" borderId="63" xfId="0" applyFont="1" applyBorder="1" applyAlignment="1">
      <alignment vertical="top"/>
    </xf>
    <xf numFmtId="0" fontId="3" fillId="0" borderId="60" xfId="0" applyFont="1" applyBorder="1" applyAlignment="1">
      <alignment vertical="top"/>
    </xf>
    <xf numFmtId="0" fontId="3" fillId="0" borderId="2" xfId="0" applyFont="1" applyBorder="1" applyAlignment="1">
      <alignment vertical="top"/>
    </xf>
    <xf numFmtId="0" fontId="1" fillId="0" borderId="67" xfId="0" applyFont="1" applyBorder="1" applyAlignment="1">
      <alignment vertical="top"/>
    </xf>
    <xf numFmtId="0" fontId="1" fillId="0" borderId="28" xfId="0" applyFont="1" applyBorder="1" applyAlignment="1">
      <alignment vertical="top"/>
    </xf>
    <xf numFmtId="0" fontId="1" fillId="0" borderId="69" xfId="0" applyFont="1" applyBorder="1" applyAlignment="1">
      <alignment vertical="top"/>
    </xf>
    <xf numFmtId="0" fontId="1" fillId="6" borderId="66" xfId="0" applyFont="1" applyFill="1" applyBorder="1" applyAlignment="1">
      <alignment vertical="top"/>
    </xf>
    <xf numFmtId="0" fontId="1" fillId="6" borderId="24" xfId="0" applyFont="1" applyFill="1" applyBorder="1" applyAlignment="1">
      <alignment vertical="top"/>
    </xf>
    <xf numFmtId="0" fontId="1" fillId="6" borderId="68" xfId="0" applyFont="1" applyFill="1" applyBorder="1" applyAlignment="1">
      <alignment vertical="top"/>
    </xf>
    <xf numFmtId="164" fontId="6" fillId="0" borderId="66" xfId="0" applyNumberFormat="1" applyFont="1" applyBorder="1" applyAlignment="1">
      <alignment vertical="top"/>
    </xf>
    <xf numFmtId="164" fontId="6" fillId="0" borderId="68" xfId="0" applyNumberFormat="1" applyFont="1" applyBorder="1" applyAlignment="1">
      <alignment vertical="top"/>
    </xf>
    <xf numFmtId="164" fontId="6" fillId="0" borderId="65" xfId="0" applyNumberFormat="1" applyFont="1" applyBorder="1" applyAlignment="1">
      <alignment vertical="top"/>
    </xf>
    <xf numFmtId="164" fontId="6" fillId="0" borderId="70" xfId="0" applyNumberFormat="1" applyFont="1" applyBorder="1" applyAlignment="1">
      <alignment vertical="top"/>
    </xf>
    <xf numFmtId="0" fontId="1" fillId="0" borderId="64" xfId="0" applyFont="1" applyBorder="1" applyAlignment="1">
      <alignment vertical="top"/>
    </xf>
    <xf numFmtId="0" fontId="1" fillId="0" borderId="71" xfId="0" applyFont="1" applyBorder="1" applyAlignment="1">
      <alignment vertical="top"/>
    </xf>
    <xf numFmtId="0" fontId="1" fillId="0" borderId="72" xfId="0" applyFont="1" applyBorder="1" applyAlignment="1">
      <alignment vertical="top"/>
    </xf>
    <xf numFmtId="0" fontId="1" fillId="0" borderId="4" xfId="0" applyFont="1" applyBorder="1" applyAlignment="1">
      <alignment vertical="top"/>
    </xf>
    <xf numFmtId="0" fontId="1" fillId="0" borderId="73" xfId="0" applyFont="1" applyBorder="1" applyAlignment="1">
      <alignment vertical="top"/>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36351706036745"/>
          <c:y val="3.9937657277376408E-2"/>
          <c:w val="0.84819203849518809"/>
          <c:h val="0.73367648831881882"/>
        </c:manualLayout>
      </c:layout>
      <c:barChart>
        <c:barDir val="col"/>
        <c:grouping val="clustered"/>
        <c:varyColors val="0"/>
        <c:ser>
          <c:idx val="0"/>
          <c:order val="0"/>
          <c:tx>
            <c:strRef>
              <c:f>'tr.lidz.skaits'!$B$131</c:f>
              <c:strCache>
                <c:ptCount val="1"/>
                <c:pt idx="0">
                  <c:v>vieglās auto-mašīnas</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'tr.lidz.skaits'!$A$132:$A$146</c:f>
              <c:strCache>
                <c:ptCount val="15"/>
                <c:pt idx="0">
                  <c:v>01.01.12.</c:v>
                </c:pt>
                <c:pt idx="1">
                  <c:v>01.01.13.</c:v>
                </c:pt>
                <c:pt idx="2">
                  <c:v>01.01.14.</c:v>
                </c:pt>
                <c:pt idx="3">
                  <c:v>01.01.15.</c:v>
                </c:pt>
                <c:pt idx="4">
                  <c:v>01.01.16.</c:v>
                </c:pt>
                <c:pt idx="5">
                  <c:v>01.01.17.</c:v>
                </c:pt>
                <c:pt idx="6">
                  <c:v>01.01.18.</c:v>
                </c:pt>
                <c:pt idx="7">
                  <c:v>01.01.19.</c:v>
                </c:pt>
                <c:pt idx="8">
                  <c:v>01.01.20.</c:v>
                </c:pt>
                <c:pt idx="9">
                  <c:v>01.01.21.</c:v>
                </c:pt>
                <c:pt idx="10">
                  <c:v>01.01.22.</c:v>
                </c:pt>
                <c:pt idx="11">
                  <c:v>01.01.23.</c:v>
                </c:pt>
                <c:pt idx="12">
                  <c:v>01.01.24.</c:v>
                </c:pt>
                <c:pt idx="13">
                  <c:v>01.01.25.</c:v>
                </c:pt>
                <c:pt idx="14">
                  <c:v>01.01.26.</c:v>
                </c:pt>
              </c:strCache>
            </c:strRef>
          </c:cat>
          <c:val>
            <c:numRef>
              <c:f>'tr.lidz.skaits'!$B$132:$B$146</c:f>
              <c:numCache>
                <c:formatCode>0.00</c:formatCode>
                <c:ptCount val="15"/>
                <c:pt idx="0">
                  <c:v>612.32100000000003</c:v>
                </c:pt>
                <c:pt idx="1">
                  <c:v>618.274</c:v>
                </c:pt>
                <c:pt idx="2">
                  <c:v>634.60299999999995</c:v>
                </c:pt>
                <c:pt idx="3">
                  <c:v>657.79899999999998</c:v>
                </c:pt>
                <c:pt idx="4">
                  <c:v>679.048</c:v>
                </c:pt>
                <c:pt idx="5">
                  <c:v>664.17700000000002</c:v>
                </c:pt>
                <c:pt idx="6">
                  <c:v>689.53599999999994</c:v>
                </c:pt>
                <c:pt idx="7">
                  <c:v>707.84100000000001</c:v>
                </c:pt>
                <c:pt idx="8">
                  <c:v>727.16399999999999</c:v>
                </c:pt>
                <c:pt idx="9">
                  <c:v>739.12400000000002</c:v>
                </c:pt>
                <c:pt idx="10">
                  <c:v>758.68799999999999</c:v>
                </c:pt>
                <c:pt idx="11">
                  <c:v>769.72299999999996</c:v>
                </c:pt>
                <c:pt idx="12" formatCode="General">
                  <c:v>781.69</c:v>
                </c:pt>
                <c:pt idx="13">
                  <c:v>788.07500000000005</c:v>
                </c:pt>
                <c:pt idx="14">
                  <c:v>802.78399999999999</c:v>
                </c:pt>
              </c:numCache>
            </c:numRef>
          </c:val>
          <c:extLst>
            <c:ext xmlns:c16="http://schemas.microsoft.com/office/drawing/2014/chart" uri="{C3380CC4-5D6E-409C-BE32-E72D297353CC}">
              <c16:uniqueId val="{00000000-D4EB-4B69-A335-6B1EFF5212C8}"/>
            </c:ext>
          </c:extLst>
        </c:ser>
        <c:ser>
          <c:idx val="1"/>
          <c:order val="1"/>
          <c:tx>
            <c:strRef>
              <c:f>'tr.lidz.skaits'!$C$131</c:f>
              <c:strCache>
                <c:ptCount val="1"/>
                <c:pt idx="0">
                  <c:v>kravas automašīnas</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'tr.lidz.skaits'!$A$132:$A$146</c:f>
              <c:strCache>
                <c:ptCount val="15"/>
                <c:pt idx="0">
                  <c:v>01.01.12.</c:v>
                </c:pt>
                <c:pt idx="1">
                  <c:v>01.01.13.</c:v>
                </c:pt>
                <c:pt idx="2">
                  <c:v>01.01.14.</c:v>
                </c:pt>
                <c:pt idx="3">
                  <c:v>01.01.15.</c:v>
                </c:pt>
                <c:pt idx="4">
                  <c:v>01.01.16.</c:v>
                </c:pt>
                <c:pt idx="5">
                  <c:v>01.01.17.</c:v>
                </c:pt>
                <c:pt idx="6">
                  <c:v>01.01.18.</c:v>
                </c:pt>
                <c:pt idx="7">
                  <c:v>01.01.19.</c:v>
                </c:pt>
                <c:pt idx="8">
                  <c:v>01.01.20.</c:v>
                </c:pt>
                <c:pt idx="9">
                  <c:v>01.01.21.</c:v>
                </c:pt>
                <c:pt idx="10">
                  <c:v>01.01.22.</c:v>
                </c:pt>
                <c:pt idx="11">
                  <c:v>01.01.23.</c:v>
                </c:pt>
                <c:pt idx="12">
                  <c:v>01.01.24.</c:v>
                </c:pt>
                <c:pt idx="13">
                  <c:v>01.01.25.</c:v>
                </c:pt>
                <c:pt idx="14">
                  <c:v>01.01.26.</c:v>
                </c:pt>
              </c:strCache>
            </c:strRef>
          </c:cat>
          <c:val>
            <c:numRef>
              <c:f>'tr.lidz.skaits'!$C$132:$C$146</c:f>
              <c:numCache>
                <c:formatCode>0.00</c:formatCode>
                <c:ptCount val="15"/>
                <c:pt idx="0">
                  <c:v>72.622</c:v>
                </c:pt>
                <c:pt idx="1">
                  <c:v>76.302999999999997</c:v>
                </c:pt>
                <c:pt idx="2">
                  <c:v>79.899000000000001</c:v>
                </c:pt>
                <c:pt idx="3">
                  <c:v>83.204999999999998</c:v>
                </c:pt>
                <c:pt idx="4">
                  <c:v>85.998000000000005</c:v>
                </c:pt>
                <c:pt idx="5">
                  <c:v>84.066999999999993</c:v>
                </c:pt>
                <c:pt idx="6">
                  <c:v>87.143000000000001</c:v>
                </c:pt>
                <c:pt idx="7">
                  <c:v>89.210999999999999</c:v>
                </c:pt>
                <c:pt idx="8">
                  <c:v>91.311000000000007</c:v>
                </c:pt>
                <c:pt idx="9">
                  <c:v>92.498999999999995</c:v>
                </c:pt>
                <c:pt idx="10">
                  <c:v>94.811000000000007</c:v>
                </c:pt>
                <c:pt idx="11">
                  <c:v>97.128</c:v>
                </c:pt>
                <c:pt idx="12">
                  <c:v>99.549000000000007</c:v>
                </c:pt>
                <c:pt idx="13">
                  <c:v>101.568</c:v>
                </c:pt>
                <c:pt idx="14">
                  <c:v>104.08199999999999</c:v>
                </c:pt>
              </c:numCache>
            </c:numRef>
          </c:val>
          <c:extLst>
            <c:ext xmlns:c16="http://schemas.microsoft.com/office/drawing/2014/chart" uri="{C3380CC4-5D6E-409C-BE32-E72D297353CC}">
              <c16:uniqueId val="{00000001-D4EB-4B69-A335-6B1EFF5212C8}"/>
            </c:ext>
          </c:extLst>
        </c:ser>
        <c:ser>
          <c:idx val="2"/>
          <c:order val="2"/>
          <c:tx>
            <c:strRef>
              <c:f>'tr.lidz.skaits'!$D$131</c:f>
              <c:strCache>
                <c:ptCount val="1"/>
                <c:pt idx="0">
                  <c:v>autobusi</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'tr.lidz.skaits'!$A$132:$A$146</c:f>
              <c:strCache>
                <c:ptCount val="15"/>
                <c:pt idx="0">
                  <c:v>01.01.12.</c:v>
                </c:pt>
                <c:pt idx="1">
                  <c:v>01.01.13.</c:v>
                </c:pt>
                <c:pt idx="2">
                  <c:v>01.01.14.</c:v>
                </c:pt>
                <c:pt idx="3">
                  <c:v>01.01.15.</c:v>
                </c:pt>
                <c:pt idx="4">
                  <c:v>01.01.16.</c:v>
                </c:pt>
                <c:pt idx="5">
                  <c:v>01.01.17.</c:v>
                </c:pt>
                <c:pt idx="6">
                  <c:v>01.01.18.</c:v>
                </c:pt>
                <c:pt idx="7">
                  <c:v>01.01.19.</c:v>
                </c:pt>
                <c:pt idx="8">
                  <c:v>01.01.20.</c:v>
                </c:pt>
                <c:pt idx="9">
                  <c:v>01.01.21.</c:v>
                </c:pt>
                <c:pt idx="10">
                  <c:v>01.01.22.</c:v>
                </c:pt>
                <c:pt idx="11">
                  <c:v>01.01.23.</c:v>
                </c:pt>
                <c:pt idx="12">
                  <c:v>01.01.24.</c:v>
                </c:pt>
                <c:pt idx="13">
                  <c:v>01.01.25.</c:v>
                </c:pt>
                <c:pt idx="14">
                  <c:v>01.01.26.</c:v>
                </c:pt>
              </c:strCache>
            </c:strRef>
          </c:cat>
          <c:val>
            <c:numRef>
              <c:f>'tr.lidz.skaits'!$D$132:$D$146</c:f>
              <c:numCache>
                <c:formatCode>0.00</c:formatCode>
                <c:ptCount val="15"/>
                <c:pt idx="0">
                  <c:v>5.1859999999999999</c:v>
                </c:pt>
                <c:pt idx="1">
                  <c:v>5.0439999999999996</c:v>
                </c:pt>
                <c:pt idx="2">
                  <c:v>4.9889999999999999</c:v>
                </c:pt>
                <c:pt idx="3">
                  <c:v>4.8449999999999998</c:v>
                </c:pt>
                <c:pt idx="4">
                  <c:v>4.7969999999999997</c:v>
                </c:pt>
                <c:pt idx="5">
                  <c:v>4.6959999999999997</c:v>
                </c:pt>
                <c:pt idx="6">
                  <c:v>4.7009999999999996</c:v>
                </c:pt>
                <c:pt idx="7">
                  <c:v>4.6319999999999997</c:v>
                </c:pt>
                <c:pt idx="8">
                  <c:v>4.5490000000000004</c:v>
                </c:pt>
                <c:pt idx="9">
                  <c:v>4.1050000000000004</c:v>
                </c:pt>
                <c:pt idx="10">
                  <c:v>3.992</c:v>
                </c:pt>
                <c:pt idx="11">
                  <c:v>4.0679999999999996</c:v>
                </c:pt>
                <c:pt idx="12">
                  <c:v>4.0410000000000004</c:v>
                </c:pt>
                <c:pt idx="13">
                  <c:v>4.0510000000000002</c:v>
                </c:pt>
                <c:pt idx="14">
                  <c:v>3.91</c:v>
                </c:pt>
              </c:numCache>
            </c:numRef>
          </c:val>
          <c:extLst>
            <c:ext xmlns:c16="http://schemas.microsoft.com/office/drawing/2014/chart" uri="{C3380CC4-5D6E-409C-BE32-E72D297353CC}">
              <c16:uniqueId val="{00000002-D4EB-4B69-A335-6B1EFF5212C8}"/>
            </c:ext>
          </c:extLst>
        </c:ser>
        <c:ser>
          <c:idx val="3"/>
          <c:order val="3"/>
          <c:tx>
            <c:strRef>
              <c:f>'tr.lidz.skaits'!$E$131</c:f>
              <c:strCache>
                <c:ptCount val="1"/>
                <c:pt idx="0">
                  <c:v>motocikli</c:v>
                </c:pt>
              </c:strCache>
            </c:strRef>
          </c:tx>
          <c:invertIfNegative val="0"/>
          <c:dLbls>
            <c:dLbl>
              <c:idx val="0"/>
              <c:layout>
                <c:manualLayout>
                  <c:x val="0"/>
                  <c:y val="-1.7204298744655153E-2"/>
                </c:manualLayout>
              </c:layout>
              <c:spPr/>
              <c:txPr>
                <a:bodyPr/>
                <a:lstStyle/>
                <a:p>
                  <a:pPr>
                    <a:defRPr sz="8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4EB-4B69-A335-6B1EFF5212C8}"/>
                </c:ext>
              </c:extLst>
            </c:dLbl>
            <c:dLbl>
              <c:idx val="1"/>
              <c:layout>
                <c:manualLayout>
                  <c:x val="0"/>
                  <c:y val="-1.7204298744655153E-2"/>
                </c:manualLayout>
              </c:layout>
              <c:spPr/>
              <c:txPr>
                <a:bodyPr/>
                <a:lstStyle/>
                <a:p>
                  <a:pPr>
                    <a:defRPr sz="8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4EB-4B69-A335-6B1EFF5212C8}"/>
                </c:ext>
              </c:extLst>
            </c:dLbl>
            <c:dLbl>
              <c:idx val="2"/>
              <c:layout>
                <c:manualLayout>
                  <c:x val="0"/>
                  <c:y val="-1.3763438995724122E-2"/>
                </c:manualLayout>
              </c:layout>
              <c:spPr/>
              <c:txPr>
                <a:bodyPr/>
                <a:lstStyle/>
                <a:p>
                  <a:pPr>
                    <a:defRPr sz="8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4EB-4B69-A335-6B1EFF5212C8}"/>
                </c:ext>
              </c:extLst>
            </c:dLbl>
            <c:dLbl>
              <c:idx val="3"/>
              <c:layout>
                <c:manualLayout>
                  <c:x val="6.111040515849597E-17"/>
                  <c:y val="-1.0322579246793091E-2"/>
                </c:manualLayout>
              </c:layout>
              <c:spPr/>
              <c:txPr>
                <a:bodyPr/>
                <a:lstStyle/>
                <a:p>
                  <a:pPr>
                    <a:defRPr sz="8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4EB-4B69-A335-6B1EFF5212C8}"/>
                </c:ext>
              </c:extLst>
            </c:dLbl>
            <c:dLbl>
              <c:idx val="4"/>
              <c:layout>
                <c:manualLayout>
                  <c:x val="1.6666666666666668E-3"/>
                  <c:y val="-1.0322579246793091E-2"/>
                </c:manualLayout>
              </c:layout>
              <c:spPr/>
              <c:txPr>
                <a:bodyPr/>
                <a:lstStyle/>
                <a:p>
                  <a:pPr>
                    <a:defRPr sz="8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4EB-4B69-A335-6B1EFF5212C8}"/>
                </c:ext>
              </c:extLst>
            </c:dLbl>
            <c:dLbl>
              <c:idx val="5"/>
              <c:layout>
                <c:manualLayout>
                  <c:x val="1.6666666666666668E-3"/>
                  <c:y val="-1.0322579246793091E-2"/>
                </c:manualLayout>
              </c:layout>
              <c:spPr/>
              <c:txPr>
                <a:bodyPr/>
                <a:lstStyle/>
                <a:p>
                  <a:pPr>
                    <a:defRPr sz="8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4EB-4B69-A335-6B1EFF5212C8}"/>
                </c:ext>
              </c:extLst>
            </c:dLbl>
            <c:dLbl>
              <c:idx val="6"/>
              <c:layout>
                <c:manualLayout>
                  <c:x val="0"/>
                  <c:y val="-1.0322579246793091E-2"/>
                </c:manualLayout>
              </c:layout>
              <c:spPr/>
              <c:txPr>
                <a:bodyPr/>
                <a:lstStyle/>
                <a:p>
                  <a:pPr>
                    <a:defRPr sz="8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4EB-4B69-A335-6B1EFF5212C8}"/>
                </c:ext>
              </c:extLst>
            </c:dLbl>
            <c:dLbl>
              <c:idx val="7"/>
              <c:layout>
                <c:manualLayout>
                  <c:x val="0"/>
                  <c:y val="-1.0322579246793091E-2"/>
                </c:manualLayout>
              </c:layout>
              <c:spPr/>
              <c:txPr>
                <a:bodyPr/>
                <a:lstStyle/>
                <a:p>
                  <a:pPr>
                    <a:defRPr sz="8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4EB-4B69-A335-6B1EFF5212C8}"/>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'tr.lidz.skaits'!$A$132:$A$146</c:f>
              <c:strCache>
                <c:ptCount val="15"/>
                <c:pt idx="0">
                  <c:v>01.01.12.</c:v>
                </c:pt>
                <c:pt idx="1">
                  <c:v>01.01.13.</c:v>
                </c:pt>
                <c:pt idx="2">
                  <c:v>01.01.14.</c:v>
                </c:pt>
                <c:pt idx="3">
                  <c:v>01.01.15.</c:v>
                </c:pt>
                <c:pt idx="4">
                  <c:v>01.01.16.</c:v>
                </c:pt>
                <c:pt idx="5">
                  <c:v>01.01.17.</c:v>
                </c:pt>
                <c:pt idx="6">
                  <c:v>01.01.18.</c:v>
                </c:pt>
                <c:pt idx="7">
                  <c:v>01.01.19.</c:v>
                </c:pt>
                <c:pt idx="8">
                  <c:v>01.01.20.</c:v>
                </c:pt>
                <c:pt idx="9">
                  <c:v>01.01.21.</c:v>
                </c:pt>
                <c:pt idx="10">
                  <c:v>01.01.22.</c:v>
                </c:pt>
                <c:pt idx="11">
                  <c:v>01.01.23.</c:v>
                </c:pt>
                <c:pt idx="12">
                  <c:v>01.01.24.</c:v>
                </c:pt>
                <c:pt idx="13">
                  <c:v>01.01.25.</c:v>
                </c:pt>
                <c:pt idx="14">
                  <c:v>01.01.26.</c:v>
                </c:pt>
              </c:strCache>
            </c:strRef>
          </c:cat>
          <c:val>
            <c:numRef>
              <c:f>'tr.lidz.skaits'!$E$132:$E$146</c:f>
              <c:numCache>
                <c:formatCode>0.00</c:formatCode>
                <c:ptCount val="15"/>
                <c:pt idx="0">
                  <c:v>17.385000000000002</c:v>
                </c:pt>
                <c:pt idx="1">
                  <c:v>17.879000000000001</c:v>
                </c:pt>
                <c:pt idx="2">
                  <c:v>18.587</c:v>
                </c:pt>
                <c:pt idx="3">
                  <c:v>19.806999999999999</c:v>
                </c:pt>
                <c:pt idx="4">
                  <c:v>21.241</c:v>
                </c:pt>
                <c:pt idx="5">
                  <c:v>20.329000000000001</c:v>
                </c:pt>
                <c:pt idx="6">
                  <c:v>22.166</c:v>
                </c:pt>
                <c:pt idx="7">
                  <c:v>23.713000000000001</c:v>
                </c:pt>
                <c:pt idx="8">
                  <c:v>26.785</c:v>
                </c:pt>
                <c:pt idx="9">
                  <c:v>29.561</c:v>
                </c:pt>
                <c:pt idx="10">
                  <c:v>32.893000000000001</c:v>
                </c:pt>
                <c:pt idx="11">
                  <c:v>35.731999999999999</c:v>
                </c:pt>
                <c:pt idx="12">
                  <c:v>58.9</c:v>
                </c:pt>
                <c:pt idx="13">
                  <c:v>41.832999999999998</c:v>
                </c:pt>
                <c:pt idx="14">
                  <c:v>44.2</c:v>
                </c:pt>
              </c:numCache>
            </c:numRef>
          </c:val>
          <c:extLst>
            <c:ext xmlns:c16="http://schemas.microsoft.com/office/drawing/2014/chart" uri="{C3380CC4-5D6E-409C-BE32-E72D297353CC}">
              <c16:uniqueId val="{0000000B-D4EB-4B69-A335-6B1EFF5212C8}"/>
            </c:ext>
          </c:extLst>
        </c:ser>
        <c:dLbls>
          <c:showLegendKey val="0"/>
          <c:showVal val="0"/>
          <c:showCatName val="0"/>
          <c:showSerName val="0"/>
          <c:showPercent val="0"/>
          <c:showBubbleSize val="0"/>
        </c:dLbls>
        <c:gapWidth val="150"/>
        <c:axId val="1543251072"/>
        <c:axId val="1"/>
      </c:barChart>
      <c:catAx>
        <c:axId val="1543251072"/>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543251072"/>
        <c:crosses val="autoZero"/>
        <c:crossBetween val="between"/>
      </c:valAx>
      <c:spPr>
        <a:solidFill>
          <a:schemeClr val="bg2"/>
        </a:solidFill>
      </c:spPr>
    </c:plotArea>
    <c:legend>
      <c:legendPos val="b"/>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51015534893179E-2"/>
          <c:y val="4.0173247161053416E-2"/>
          <c:w val="0.92432145302461088"/>
          <c:h val="0.81556746652294743"/>
        </c:manualLayout>
      </c:layout>
      <c:barChart>
        <c:barDir val="col"/>
        <c:grouping val="clustered"/>
        <c:varyColors val="0"/>
        <c:ser>
          <c:idx val="0"/>
          <c:order val="0"/>
          <c:tx>
            <c:strRef>
              <c:f>tr.vehicles!$B$132</c:f>
              <c:strCache>
                <c:ptCount val="1"/>
                <c:pt idx="0">
                  <c:v>passenger cars</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tr.vehicles!$A$133:$A$147</c:f>
              <c:strCache>
                <c:ptCount val="15"/>
                <c:pt idx="0">
                  <c:v>01.01.12.</c:v>
                </c:pt>
                <c:pt idx="1">
                  <c:v>01.01.13.</c:v>
                </c:pt>
                <c:pt idx="2">
                  <c:v>01.01.14.</c:v>
                </c:pt>
                <c:pt idx="3">
                  <c:v>01.01.15.</c:v>
                </c:pt>
                <c:pt idx="4">
                  <c:v>01.01.16.</c:v>
                </c:pt>
                <c:pt idx="5">
                  <c:v>01.01.17.</c:v>
                </c:pt>
                <c:pt idx="6">
                  <c:v>01.01.18.</c:v>
                </c:pt>
                <c:pt idx="7">
                  <c:v>01.01.19.</c:v>
                </c:pt>
                <c:pt idx="8">
                  <c:v>01.01.20.</c:v>
                </c:pt>
                <c:pt idx="9">
                  <c:v>01.01.21.</c:v>
                </c:pt>
                <c:pt idx="10">
                  <c:v>01.01.22.</c:v>
                </c:pt>
                <c:pt idx="11">
                  <c:v>01.01.23.</c:v>
                </c:pt>
                <c:pt idx="12">
                  <c:v>01.01.24.</c:v>
                </c:pt>
                <c:pt idx="13">
                  <c:v>01.01.25.</c:v>
                </c:pt>
                <c:pt idx="14">
                  <c:v>01.01.26.</c:v>
                </c:pt>
              </c:strCache>
            </c:strRef>
          </c:cat>
          <c:val>
            <c:numRef>
              <c:f>tr.vehicles!$B$133:$B$147</c:f>
              <c:numCache>
                <c:formatCode>0.00</c:formatCode>
                <c:ptCount val="15"/>
                <c:pt idx="0">
                  <c:v>612.32100000000003</c:v>
                </c:pt>
                <c:pt idx="1">
                  <c:v>618.274</c:v>
                </c:pt>
                <c:pt idx="2">
                  <c:v>634.60299999999995</c:v>
                </c:pt>
                <c:pt idx="3">
                  <c:v>657.79899999999998</c:v>
                </c:pt>
                <c:pt idx="4">
                  <c:v>679.048</c:v>
                </c:pt>
                <c:pt idx="5">
                  <c:v>664.17700000000002</c:v>
                </c:pt>
                <c:pt idx="6">
                  <c:v>689.53599999999994</c:v>
                </c:pt>
                <c:pt idx="7">
                  <c:v>707.84100000000001</c:v>
                </c:pt>
                <c:pt idx="8">
                  <c:v>727.16399999999999</c:v>
                </c:pt>
                <c:pt idx="9">
                  <c:v>739.12400000000002</c:v>
                </c:pt>
                <c:pt idx="10">
                  <c:v>758.68799999999999</c:v>
                </c:pt>
                <c:pt idx="11">
                  <c:v>758.68799999999999</c:v>
                </c:pt>
                <c:pt idx="12" formatCode="General">
                  <c:v>781.69</c:v>
                </c:pt>
                <c:pt idx="13">
                  <c:v>788.07500000000005</c:v>
                </c:pt>
                <c:pt idx="14">
                  <c:v>802.78399999999999</c:v>
                </c:pt>
              </c:numCache>
            </c:numRef>
          </c:val>
          <c:extLst>
            <c:ext xmlns:c16="http://schemas.microsoft.com/office/drawing/2014/chart" uri="{C3380CC4-5D6E-409C-BE32-E72D297353CC}">
              <c16:uniqueId val="{00000000-5B36-480F-A3CE-85AF22EF60D6}"/>
            </c:ext>
          </c:extLst>
        </c:ser>
        <c:ser>
          <c:idx val="1"/>
          <c:order val="1"/>
          <c:tx>
            <c:strRef>
              <c:f>tr.vehicles!$C$132</c:f>
              <c:strCache>
                <c:ptCount val="1"/>
                <c:pt idx="0">
                  <c:v>lorries and road tractors</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tr.vehicles!$A$133:$A$147</c:f>
              <c:strCache>
                <c:ptCount val="15"/>
                <c:pt idx="0">
                  <c:v>01.01.12.</c:v>
                </c:pt>
                <c:pt idx="1">
                  <c:v>01.01.13.</c:v>
                </c:pt>
                <c:pt idx="2">
                  <c:v>01.01.14.</c:v>
                </c:pt>
                <c:pt idx="3">
                  <c:v>01.01.15.</c:v>
                </c:pt>
                <c:pt idx="4">
                  <c:v>01.01.16.</c:v>
                </c:pt>
                <c:pt idx="5">
                  <c:v>01.01.17.</c:v>
                </c:pt>
                <c:pt idx="6">
                  <c:v>01.01.18.</c:v>
                </c:pt>
                <c:pt idx="7">
                  <c:v>01.01.19.</c:v>
                </c:pt>
                <c:pt idx="8">
                  <c:v>01.01.20.</c:v>
                </c:pt>
                <c:pt idx="9">
                  <c:v>01.01.21.</c:v>
                </c:pt>
                <c:pt idx="10">
                  <c:v>01.01.22.</c:v>
                </c:pt>
                <c:pt idx="11">
                  <c:v>01.01.23.</c:v>
                </c:pt>
                <c:pt idx="12">
                  <c:v>01.01.24.</c:v>
                </c:pt>
                <c:pt idx="13">
                  <c:v>01.01.25.</c:v>
                </c:pt>
                <c:pt idx="14">
                  <c:v>01.01.26.</c:v>
                </c:pt>
              </c:strCache>
            </c:strRef>
          </c:cat>
          <c:val>
            <c:numRef>
              <c:f>tr.vehicles!$C$133:$C$147</c:f>
              <c:numCache>
                <c:formatCode>0.00</c:formatCode>
                <c:ptCount val="15"/>
                <c:pt idx="0">
                  <c:v>72.622</c:v>
                </c:pt>
                <c:pt idx="1">
                  <c:v>76.302999999999997</c:v>
                </c:pt>
                <c:pt idx="2">
                  <c:v>79.899000000000001</c:v>
                </c:pt>
                <c:pt idx="3">
                  <c:v>83.204999999999998</c:v>
                </c:pt>
                <c:pt idx="4">
                  <c:v>85.998000000000005</c:v>
                </c:pt>
                <c:pt idx="5">
                  <c:v>84.066999999999993</c:v>
                </c:pt>
                <c:pt idx="6">
                  <c:v>87.143000000000001</c:v>
                </c:pt>
                <c:pt idx="7">
                  <c:v>89.210999999999999</c:v>
                </c:pt>
                <c:pt idx="8">
                  <c:v>91.311000000000007</c:v>
                </c:pt>
                <c:pt idx="9">
                  <c:v>92.498999999999995</c:v>
                </c:pt>
                <c:pt idx="10">
                  <c:v>94.811000000000007</c:v>
                </c:pt>
                <c:pt idx="11">
                  <c:v>94.811000000000007</c:v>
                </c:pt>
                <c:pt idx="12">
                  <c:v>99.549000000000007</c:v>
                </c:pt>
                <c:pt idx="13">
                  <c:v>101.568</c:v>
                </c:pt>
                <c:pt idx="14">
                  <c:v>104.08199999999999</c:v>
                </c:pt>
              </c:numCache>
            </c:numRef>
          </c:val>
          <c:extLst>
            <c:ext xmlns:c16="http://schemas.microsoft.com/office/drawing/2014/chart" uri="{C3380CC4-5D6E-409C-BE32-E72D297353CC}">
              <c16:uniqueId val="{00000001-5B36-480F-A3CE-85AF22EF60D6}"/>
            </c:ext>
          </c:extLst>
        </c:ser>
        <c:ser>
          <c:idx val="2"/>
          <c:order val="2"/>
          <c:tx>
            <c:strRef>
              <c:f>tr.vehicles!$D$132</c:f>
              <c:strCache>
                <c:ptCount val="1"/>
                <c:pt idx="0">
                  <c:v>buses</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tr.vehicles!$A$133:$A$147</c:f>
              <c:strCache>
                <c:ptCount val="15"/>
                <c:pt idx="0">
                  <c:v>01.01.12.</c:v>
                </c:pt>
                <c:pt idx="1">
                  <c:v>01.01.13.</c:v>
                </c:pt>
                <c:pt idx="2">
                  <c:v>01.01.14.</c:v>
                </c:pt>
                <c:pt idx="3">
                  <c:v>01.01.15.</c:v>
                </c:pt>
                <c:pt idx="4">
                  <c:v>01.01.16.</c:v>
                </c:pt>
                <c:pt idx="5">
                  <c:v>01.01.17.</c:v>
                </c:pt>
                <c:pt idx="6">
                  <c:v>01.01.18.</c:v>
                </c:pt>
                <c:pt idx="7">
                  <c:v>01.01.19.</c:v>
                </c:pt>
                <c:pt idx="8">
                  <c:v>01.01.20.</c:v>
                </c:pt>
                <c:pt idx="9">
                  <c:v>01.01.21.</c:v>
                </c:pt>
                <c:pt idx="10">
                  <c:v>01.01.22.</c:v>
                </c:pt>
                <c:pt idx="11">
                  <c:v>01.01.23.</c:v>
                </c:pt>
                <c:pt idx="12">
                  <c:v>01.01.24.</c:v>
                </c:pt>
                <c:pt idx="13">
                  <c:v>01.01.25.</c:v>
                </c:pt>
                <c:pt idx="14">
                  <c:v>01.01.26.</c:v>
                </c:pt>
              </c:strCache>
            </c:strRef>
          </c:cat>
          <c:val>
            <c:numRef>
              <c:f>tr.vehicles!$D$133:$D$147</c:f>
              <c:numCache>
                <c:formatCode>0.00</c:formatCode>
                <c:ptCount val="15"/>
                <c:pt idx="0">
                  <c:v>5.1859999999999999</c:v>
                </c:pt>
                <c:pt idx="1">
                  <c:v>5.0439999999999996</c:v>
                </c:pt>
                <c:pt idx="2">
                  <c:v>4.9889999999999999</c:v>
                </c:pt>
                <c:pt idx="3">
                  <c:v>4.8449999999999998</c:v>
                </c:pt>
                <c:pt idx="4">
                  <c:v>4.7969999999999997</c:v>
                </c:pt>
                <c:pt idx="5">
                  <c:v>4.6959999999999997</c:v>
                </c:pt>
                <c:pt idx="6">
                  <c:v>4.7009999999999996</c:v>
                </c:pt>
                <c:pt idx="7">
                  <c:v>4.6319999999999997</c:v>
                </c:pt>
                <c:pt idx="8">
                  <c:v>4.5490000000000004</c:v>
                </c:pt>
                <c:pt idx="9">
                  <c:v>4.1050000000000004</c:v>
                </c:pt>
                <c:pt idx="10">
                  <c:v>3.992</c:v>
                </c:pt>
                <c:pt idx="11">
                  <c:v>3.992</c:v>
                </c:pt>
                <c:pt idx="12">
                  <c:v>4.0410000000000004</c:v>
                </c:pt>
                <c:pt idx="13">
                  <c:v>4.0510000000000002</c:v>
                </c:pt>
                <c:pt idx="14">
                  <c:v>3.91</c:v>
                </c:pt>
              </c:numCache>
            </c:numRef>
          </c:val>
          <c:extLst>
            <c:ext xmlns:c16="http://schemas.microsoft.com/office/drawing/2014/chart" uri="{C3380CC4-5D6E-409C-BE32-E72D297353CC}">
              <c16:uniqueId val="{00000002-5B36-480F-A3CE-85AF22EF60D6}"/>
            </c:ext>
          </c:extLst>
        </c:ser>
        <c:ser>
          <c:idx val="3"/>
          <c:order val="3"/>
          <c:tx>
            <c:strRef>
              <c:f>tr.vehicles!$E$132</c:f>
              <c:strCache>
                <c:ptCount val="1"/>
                <c:pt idx="0">
                  <c:v>motor-cycles</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tr.vehicles!$A$133:$A$147</c:f>
              <c:strCache>
                <c:ptCount val="15"/>
                <c:pt idx="0">
                  <c:v>01.01.12.</c:v>
                </c:pt>
                <c:pt idx="1">
                  <c:v>01.01.13.</c:v>
                </c:pt>
                <c:pt idx="2">
                  <c:v>01.01.14.</c:v>
                </c:pt>
                <c:pt idx="3">
                  <c:v>01.01.15.</c:v>
                </c:pt>
                <c:pt idx="4">
                  <c:v>01.01.16.</c:v>
                </c:pt>
                <c:pt idx="5">
                  <c:v>01.01.17.</c:v>
                </c:pt>
                <c:pt idx="6">
                  <c:v>01.01.18.</c:v>
                </c:pt>
                <c:pt idx="7">
                  <c:v>01.01.19.</c:v>
                </c:pt>
                <c:pt idx="8">
                  <c:v>01.01.20.</c:v>
                </c:pt>
                <c:pt idx="9">
                  <c:v>01.01.21.</c:v>
                </c:pt>
                <c:pt idx="10">
                  <c:v>01.01.22.</c:v>
                </c:pt>
                <c:pt idx="11">
                  <c:v>01.01.23.</c:v>
                </c:pt>
                <c:pt idx="12">
                  <c:v>01.01.24.</c:v>
                </c:pt>
                <c:pt idx="13">
                  <c:v>01.01.25.</c:v>
                </c:pt>
                <c:pt idx="14">
                  <c:v>01.01.26.</c:v>
                </c:pt>
              </c:strCache>
            </c:strRef>
          </c:cat>
          <c:val>
            <c:numRef>
              <c:f>tr.vehicles!$E$133:$E$147</c:f>
              <c:numCache>
                <c:formatCode>0.00</c:formatCode>
                <c:ptCount val="15"/>
                <c:pt idx="0">
                  <c:v>17.385000000000002</c:v>
                </c:pt>
                <c:pt idx="1">
                  <c:v>17.879000000000001</c:v>
                </c:pt>
                <c:pt idx="2">
                  <c:v>18.587</c:v>
                </c:pt>
                <c:pt idx="3">
                  <c:v>19.806999999999999</c:v>
                </c:pt>
                <c:pt idx="4">
                  <c:v>21.241</c:v>
                </c:pt>
                <c:pt idx="5">
                  <c:v>20.329000000000001</c:v>
                </c:pt>
                <c:pt idx="6">
                  <c:v>22.166</c:v>
                </c:pt>
                <c:pt idx="7">
                  <c:v>23.713000000000001</c:v>
                </c:pt>
                <c:pt idx="8">
                  <c:v>26.785</c:v>
                </c:pt>
                <c:pt idx="9">
                  <c:v>29.561</c:v>
                </c:pt>
                <c:pt idx="10">
                  <c:v>32.893000000000001</c:v>
                </c:pt>
                <c:pt idx="11">
                  <c:v>32.893000000000001</c:v>
                </c:pt>
                <c:pt idx="12">
                  <c:v>58.9</c:v>
                </c:pt>
                <c:pt idx="13">
                  <c:v>41.832999999999998</c:v>
                </c:pt>
                <c:pt idx="14">
                  <c:v>44.2</c:v>
                </c:pt>
              </c:numCache>
            </c:numRef>
          </c:val>
          <c:extLst>
            <c:ext xmlns:c16="http://schemas.microsoft.com/office/drawing/2014/chart" uri="{C3380CC4-5D6E-409C-BE32-E72D297353CC}">
              <c16:uniqueId val="{00000003-5B36-480F-A3CE-85AF22EF60D6}"/>
            </c:ext>
          </c:extLst>
        </c:ser>
        <c:dLbls>
          <c:showLegendKey val="0"/>
          <c:showVal val="0"/>
          <c:showCatName val="0"/>
          <c:showSerName val="0"/>
          <c:showPercent val="0"/>
          <c:showBubbleSize val="0"/>
        </c:dLbls>
        <c:gapWidth val="150"/>
        <c:axId val="1543247872"/>
        <c:axId val="1"/>
      </c:barChart>
      <c:catAx>
        <c:axId val="1543247872"/>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543247872"/>
        <c:crosses val="autoZero"/>
        <c:crossBetween val="between"/>
      </c:valAx>
      <c:spPr>
        <a:solidFill>
          <a:schemeClr val="bg2"/>
        </a:solidFill>
      </c:spPr>
    </c:plotArea>
    <c:legend>
      <c:legendPos val="b"/>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6</xdr:col>
      <xdr:colOff>47624</xdr:colOff>
      <xdr:row>129</xdr:row>
      <xdr:rowOff>152400</xdr:rowOff>
    </xdr:from>
    <xdr:to>
      <xdr:col>20</xdr:col>
      <xdr:colOff>38100</xdr:colOff>
      <xdr:row>148</xdr:row>
      <xdr:rowOff>104774</xdr:rowOff>
    </xdr:to>
    <xdr:graphicFrame macro="">
      <xdr:nvGraphicFramePr>
        <xdr:cNvPr id="1145" name="Chart 3">
          <a:extLst>
            <a:ext uri="{FF2B5EF4-FFF2-40B4-BE49-F238E27FC236}">
              <a16:creationId xmlns:a16="http://schemas.microsoft.com/office/drawing/2014/main" id="{E6FEC89B-4FA1-4201-B0E6-84D8A59AEC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383077</xdr:colOff>
      <xdr:row>130</xdr:row>
      <xdr:rowOff>168710</xdr:rowOff>
    </xdr:from>
    <xdr:to>
      <xdr:col>19</xdr:col>
      <xdr:colOff>560503</xdr:colOff>
      <xdr:row>152</xdr:row>
      <xdr:rowOff>64745</xdr:rowOff>
    </xdr:to>
    <xdr:graphicFrame macro="">
      <xdr:nvGraphicFramePr>
        <xdr:cNvPr id="2158" name="Chart 1">
          <a:extLst>
            <a:ext uri="{FF2B5EF4-FFF2-40B4-BE49-F238E27FC236}">
              <a16:creationId xmlns:a16="http://schemas.microsoft.com/office/drawing/2014/main" id="{B7DE9BD2-2A84-4128-9810-33311E31D1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47"/>
  <sheetViews>
    <sheetView showGridLines="0" tabSelected="1" zoomScale="88" zoomScaleNormal="88" workbookViewId="0">
      <pane ySplit="3" topLeftCell="A116" activePane="bottomLeft" state="frozen"/>
      <selection pane="bottomLeft" activeCell="G124" sqref="G124"/>
    </sheetView>
  </sheetViews>
  <sheetFormatPr defaultColWidth="9.1796875" defaultRowHeight="13"/>
  <cols>
    <col min="1" max="1" width="8.54296875" style="4" customWidth="1"/>
    <col min="2" max="2" width="9" style="1" customWidth="1"/>
    <col min="3" max="5" width="7.7265625" style="1" customWidth="1"/>
    <col min="6" max="16384" width="9.1796875" style="1"/>
  </cols>
  <sheetData>
    <row r="1" spans="1:11">
      <c r="A1" s="3" t="s">
        <v>0</v>
      </c>
      <c r="K1" s="19" t="s">
        <v>1</v>
      </c>
    </row>
    <row r="2" spans="1:11" ht="13.5" thickBot="1"/>
    <row r="3" spans="1:11" ht="51.75" customHeight="1">
      <c r="A3" s="22"/>
      <c r="B3" s="301" t="s">
        <v>2</v>
      </c>
      <c r="C3" s="302" t="s">
        <v>3</v>
      </c>
      <c r="D3" s="302" t="s">
        <v>4</v>
      </c>
      <c r="E3" s="303" t="s">
        <v>5</v>
      </c>
    </row>
    <row r="4" spans="1:11" s="2" customFormat="1">
      <c r="A4" s="326" t="s">
        <v>6</v>
      </c>
      <c r="B4" s="325">
        <v>331.83699999999999</v>
      </c>
      <c r="C4" s="304">
        <v>68.668000000000006</v>
      </c>
      <c r="D4" s="325">
        <v>16.465</v>
      </c>
      <c r="E4" s="304">
        <v>15.792</v>
      </c>
    </row>
    <row r="5" spans="1:11">
      <c r="A5" s="305" t="s">
        <v>7</v>
      </c>
      <c r="B5" s="310">
        <v>344.03800000000001</v>
      </c>
      <c r="C5" s="6">
        <v>70.218999999999994</v>
      </c>
      <c r="D5" s="310">
        <v>16.792000000000002</v>
      </c>
      <c r="E5" s="6">
        <v>16.890999999999998</v>
      </c>
    </row>
    <row r="6" spans="1:11">
      <c r="A6" s="305" t="s">
        <v>8</v>
      </c>
      <c r="B6" s="310">
        <v>358.54199999999997</v>
      </c>
      <c r="C6" s="6">
        <v>71.418000000000006</v>
      </c>
      <c r="D6" s="310">
        <v>17.027000000000001</v>
      </c>
      <c r="E6" s="6">
        <v>17.715</v>
      </c>
    </row>
    <row r="7" spans="1:11">
      <c r="A7" s="305" t="s">
        <v>9</v>
      </c>
      <c r="B7" s="310">
        <v>370.72899999999998</v>
      </c>
      <c r="C7" s="6">
        <v>72.209999999999994</v>
      </c>
      <c r="D7" s="310">
        <v>17.158999999999999</v>
      </c>
      <c r="E7" s="6">
        <v>18.324000000000002</v>
      </c>
    </row>
    <row r="8" spans="1:11" s="2" customFormat="1">
      <c r="A8" s="327" t="s">
        <v>10</v>
      </c>
      <c r="B8" s="309">
        <v>379.89499999999998</v>
      </c>
      <c r="C8" s="7">
        <v>72.909000000000006</v>
      </c>
      <c r="D8" s="309">
        <v>17.274999999999999</v>
      </c>
      <c r="E8" s="7">
        <v>18.443999999999999</v>
      </c>
    </row>
    <row r="9" spans="1:11">
      <c r="A9" s="305" t="s">
        <v>11</v>
      </c>
      <c r="B9" s="310">
        <v>389.548</v>
      </c>
      <c r="C9" s="6">
        <v>73.697000000000003</v>
      </c>
      <c r="D9" s="310">
        <v>17.559999999999999</v>
      </c>
      <c r="E9" s="6">
        <v>18.524000000000001</v>
      </c>
    </row>
    <row r="10" spans="1:11">
      <c r="A10" s="305" t="s">
        <v>12</v>
      </c>
      <c r="B10" s="310">
        <v>403.44</v>
      </c>
      <c r="C10" s="6">
        <v>74.64</v>
      </c>
      <c r="D10" s="310">
        <v>17.876000000000001</v>
      </c>
      <c r="E10" s="6">
        <v>18.937000000000001</v>
      </c>
    </row>
    <row r="11" spans="1:11">
      <c r="A11" s="305" t="s">
        <v>13</v>
      </c>
      <c r="B11" s="310">
        <v>419.55099999999999</v>
      </c>
      <c r="C11" s="6">
        <v>75.751999999999995</v>
      </c>
      <c r="D11" s="310">
        <v>18.158999999999999</v>
      </c>
      <c r="E11" s="6">
        <v>19.233000000000001</v>
      </c>
    </row>
    <row r="12" spans="1:11" s="2" customFormat="1">
      <c r="A12" s="327" t="s">
        <v>14</v>
      </c>
      <c r="B12" s="309">
        <v>431.81599999999997</v>
      </c>
      <c r="C12" s="7">
        <v>76.771000000000001</v>
      </c>
      <c r="D12" s="309">
        <v>18.558</v>
      </c>
      <c r="E12" s="7">
        <v>19.266999999999999</v>
      </c>
    </row>
    <row r="13" spans="1:11">
      <c r="A13" s="305" t="s">
        <v>15</v>
      </c>
      <c r="B13" s="310">
        <v>439.37599999999998</v>
      </c>
      <c r="C13" s="6">
        <v>77.334999999999994</v>
      </c>
      <c r="D13" s="310">
        <v>18.600999999999999</v>
      </c>
      <c r="E13" s="6">
        <v>19.181999999999999</v>
      </c>
    </row>
    <row r="14" spans="1:11">
      <c r="A14" s="305" t="s">
        <v>16</v>
      </c>
      <c r="B14" s="310">
        <v>451.375</v>
      </c>
      <c r="C14" s="6">
        <v>78.652000000000001</v>
      </c>
      <c r="D14" s="310">
        <v>17.945</v>
      </c>
      <c r="E14" s="6">
        <v>19.113</v>
      </c>
    </row>
    <row r="15" spans="1:11">
      <c r="A15" s="305" t="s">
        <v>17</v>
      </c>
      <c r="B15" s="310">
        <v>466.87</v>
      </c>
      <c r="C15" s="6">
        <v>80.418000000000006</v>
      </c>
      <c r="D15" s="310">
        <v>17.783000000000001</v>
      </c>
      <c r="E15" s="6">
        <v>19.341000000000001</v>
      </c>
    </row>
    <row r="16" spans="1:11" s="2" customFormat="1">
      <c r="A16" s="327" t="s">
        <v>18</v>
      </c>
      <c r="B16" s="309">
        <v>482.67</v>
      </c>
      <c r="C16" s="7">
        <v>84.941999999999993</v>
      </c>
      <c r="D16" s="309">
        <v>11.505000000000001</v>
      </c>
      <c r="E16" s="7">
        <v>19.408999999999999</v>
      </c>
    </row>
    <row r="17" spans="1:5">
      <c r="A17" s="305" t="s">
        <v>19</v>
      </c>
      <c r="B17" s="310">
        <v>505.72899999999998</v>
      </c>
      <c r="C17" s="6">
        <v>86.319000000000003</v>
      </c>
      <c r="D17" s="310">
        <v>11.571999999999999</v>
      </c>
      <c r="E17" s="6">
        <v>19.47</v>
      </c>
    </row>
    <row r="18" spans="1:5">
      <c r="A18" s="305" t="s">
        <v>20</v>
      </c>
      <c r="B18" s="310">
        <v>516.24599999999998</v>
      </c>
      <c r="C18" s="6">
        <v>87.792000000000002</v>
      </c>
      <c r="D18" s="310">
        <v>11.584</v>
      </c>
      <c r="E18" s="6">
        <v>19.745000000000001</v>
      </c>
    </row>
    <row r="19" spans="1:5">
      <c r="A19" s="305" t="s">
        <v>21</v>
      </c>
      <c r="B19" s="310">
        <v>522.09400000000005</v>
      </c>
      <c r="C19" s="6">
        <v>89.397999999999996</v>
      </c>
      <c r="D19" s="310">
        <v>11.6</v>
      </c>
      <c r="E19" s="6">
        <v>20.024000000000001</v>
      </c>
    </row>
    <row r="20" spans="1:5" s="2" customFormat="1">
      <c r="A20" s="327" t="s">
        <v>22</v>
      </c>
      <c r="B20" s="309">
        <v>525.572</v>
      </c>
      <c r="C20" s="7">
        <v>90.22</v>
      </c>
      <c r="D20" s="309">
        <v>11.555999999999999</v>
      </c>
      <c r="E20" s="7">
        <v>20.056999999999999</v>
      </c>
    </row>
    <row r="21" spans="1:5">
      <c r="A21" s="305" t="s">
        <v>23</v>
      </c>
      <c r="B21" s="310">
        <v>528.66300000000001</v>
      </c>
      <c r="C21" s="6">
        <v>91.322000000000003</v>
      </c>
      <c r="D21" s="310">
        <v>11.531000000000001</v>
      </c>
      <c r="E21" s="6">
        <v>20.125</v>
      </c>
    </row>
    <row r="22" spans="1:5">
      <c r="A22" s="305" t="s">
        <v>24</v>
      </c>
      <c r="B22" s="310">
        <v>537.21500000000003</v>
      </c>
      <c r="C22" s="6">
        <v>92.828000000000003</v>
      </c>
      <c r="D22" s="310">
        <v>11.541</v>
      </c>
      <c r="E22" s="6">
        <v>20.498000000000001</v>
      </c>
    </row>
    <row r="23" spans="1:5">
      <c r="A23" s="305" t="s">
        <v>25</v>
      </c>
      <c r="B23" s="310">
        <v>548.84400000000005</v>
      </c>
      <c r="C23" s="6">
        <v>95.203000000000003</v>
      </c>
      <c r="D23" s="310">
        <v>11.525</v>
      </c>
      <c r="E23" s="6">
        <v>20.687000000000001</v>
      </c>
    </row>
    <row r="24" spans="1:5" s="2" customFormat="1">
      <c r="A24" s="327" t="s">
        <v>26</v>
      </c>
      <c r="B24" s="309">
        <v>556.77099999999996</v>
      </c>
      <c r="C24" s="7">
        <v>97.081000000000003</v>
      </c>
      <c r="D24" s="309">
        <v>11.500999999999999</v>
      </c>
      <c r="E24" s="7">
        <v>20.731999999999999</v>
      </c>
    </row>
    <row r="25" spans="1:5">
      <c r="A25" s="305" t="s">
        <v>27</v>
      </c>
      <c r="B25" s="310">
        <v>561.36500000000001</v>
      </c>
      <c r="C25" s="6">
        <v>97.453000000000003</v>
      </c>
      <c r="D25" s="310">
        <v>11.366</v>
      </c>
      <c r="E25" s="6">
        <v>20.777999999999999</v>
      </c>
    </row>
    <row r="26" spans="1:5">
      <c r="A26" s="305" t="s">
        <v>28</v>
      </c>
      <c r="B26" s="310">
        <v>569.81299999999999</v>
      </c>
      <c r="C26" s="6">
        <v>97.995000000000005</v>
      </c>
      <c r="D26" s="310">
        <v>11.317</v>
      </c>
      <c r="E26" s="6">
        <v>21.134</v>
      </c>
    </row>
    <row r="27" spans="1:5">
      <c r="A27" s="305" t="s">
        <v>29</v>
      </c>
      <c r="B27" s="310">
        <v>578.30999999999995</v>
      </c>
      <c r="C27" s="6">
        <v>98.9</v>
      </c>
      <c r="D27" s="310">
        <v>11.31</v>
      </c>
      <c r="E27" s="6">
        <v>21.35</v>
      </c>
    </row>
    <row r="28" spans="1:5" s="2" customFormat="1">
      <c r="A28" s="327" t="s">
        <v>30</v>
      </c>
      <c r="B28" s="311">
        <v>586.21</v>
      </c>
      <c r="C28" s="8">
        <v>99.71</v>
      </c>
      <c r="D28" s="311">
        <v>11.29</v>
      </c>
      <c r="E28" s="8">
        <v>21.37</v>
      </c>
    </row>
    <row r="29" spans="1:5">
      <c r="A29" s="305" t="s">
        <v>31</v>
      </c>
      <c r="B29" s="310">
        <v>592.55399999999997</v>
      </c>
      <c r="C29" s="6">
        <v>100.172</v>
      </c>
      <c r="D29" s="310">
        <v>11.266999999999999</v>
      </c>
      <c r="E29" s="6">
        <v>21.457000000000001</v>
      </c>
    </row>
    <row r="30" spans="1:5">
      <c r="A30" s="305" t="s">
        <v>32</v>
      </c>
      <c r="B30" s="310">
        <v>602.548</v>
      </c>
      <c r="C30" s="6">
        <v>101.117</v>
      </c>
      <c r="D30" s="310">
        <v>11.295999999999999</v>
      </c>
      <c r="E30" s="6">
        <v>21.911000000000001</v>
      </c>
    </row>
    <row r="31" spans="1:5">
      <c r="A31" s="305" t="s">
        <v>33</v>
      </c>
      <c r="B31" s="312">
        <v>611.80999999999995</v>
      </c>
      <c r="C31" s="6">
        <v>102.1</v>
      </c>
      <c r="D31" s="312">
        <v>11.27</v>
      </c>
      <c r="E31" s="9">
        <v>22.13</v>
      </c>
    </row>
    <row r="32" spans="1:5" s="2" customFormat="1">
      <c r="A32" s="327" t="s">
        <v>34</v>
      </c>
      <c r="B32" s="311">
        <v>619.08000000000004</v>
      </c>
      <c r="C32" s="8">
        <v>102.73</v>
      </c>
      <c r="D32" s="311">
        <v>11.16</v>
      </c>
      <c r="E32" s="8">
        <v>22.16</v>
      </c>
    </row>
    <row r="33" spans="1:5">
      <c r="A33" s="305" t="s">
        <v>35</v>
      </c>
      <c r="B33" s="310">
        <v>623.79999999999995</v>
      </c>
      <c r="C33" s="6">
        <v>102.82</v>
      </c>
      <c r="D33" s="310">
        <v>11.15</v>
      </c>
      <c r="E33" s="6">
        <v>22.22</v>
      </c>
    </row>
    <row r="34" spans="1:5">
      <c r="A34" s="305" t="s">
        <v>36</v>
      </c>
      <c r="B34" s="310">
        <v>633.29999999999995</v>
      </c>
      <c r="C34" s="6">
        <v>103.46</v>
      </c>
      <c r="D34" s="310">
        <v>11.15</v>
      </c>
      <c r="E34" s="6">
        <v>22.71</v>
      </c>
    </row>
    <row r="35" spans="1:5">
      <c r="A35" s="305" t="s">
        <v>37</v>
      </c>
      <c r="B35" s="313">
        <v>642.79999999999995</v>
      </c>
      <c r="C35" s="76">
        <v>104.2</v>
      </c>
      <c r="D35" s="313">
        <v>11.09</v>
      </c>
      <c r="E35" s="76">
        <v>22.9</v>
      </c>
    </row>
    <row r="36" spans="1:5" s="2" customFormat="1">
      <c r="A36" s="327" t="s">
        <v>38</v>
      </c>
      <c r="B36" s="314">
        <v>648.9</v>
      </c>
      <c r="C36" s="98">
        <v>104.63</v>
      </c>
      <c r="D36" s="314">
        <v>10.98</v>
      </c>
      <c r="E36" s="98">
        <v>22.88</v>
      </c>
    </row>
    <row r="37" spans="1:5">
      <c r="A37" s="328" t="s">
        <v>39</v>
      </c>
      <c r="B37" s="1">
        <v>655.49</v>
      </c>
      <c r="C37" s="108">
        <v>105.08</v>
      </c>
      <c r="D37" s="1">
        <v>10.96</v>
      </c>
      <c r="E37" s="108">
        <v>22.97</v>
      </c>
    </row>
    <row r="38" spans="1:5">
      <c r="A38" s="305" t="s">
        <v>40</v>
      </c>
      <c r="B38" s="1">
        <v>665.87</v>
      </c>
      <c r="C38" s="108">
        <v>105.93</v>
      </c>
      <c r="D38" s="1">
        <v>10.87</v>
      </c>
      <c r="E38" s="108">
        <v>23.55</v>
      </c>
    </row>
    <row r="39" spans="1:5">
      <c r="A39" s="305" t="s">
        <v>41</v>
      </c>
      <c r="B39" s="306">
        <v>676.50900000000001</v>
      </c>
      <c r="C39" s="117">
        <v>106.58199999999999</v>
      </c>
      <c r="D39" s="306">
        <v>10.831</v>
      </c>
      <c r="E39" s="117">
        <v>23.864999999999998</v>
      </c>
    </row>
    <row r="40" spans="1:5">
      <c r="A40" s="307" t="s">
        <v>42</v>
      </c>
      <c r="B40" s="298">
        <v>686.12800000000004</v>
      </c>
      <c r="C40" s="160">
        <v>107.553</v>
      </c>
      <c r="D40" s="298">
        <v>10.74</v>
      </c>
      <c r="E40" s="160">
        <v>23.981999999999999</v>
      </c>
    </row>
    <row r="41" spans="1:5">
      <c r="A41" s="328" t="s">
        <v>43</v>
      </c>
      <c r="B41" s="306">
        <v>695.78200000000004</v>
      </c>
      <c r="C41" s="117">
        <v>108.455</v>
      </c>
      <c r="D41" s="306">
        <v>10.714</v>
      </c>
      <c r="E41" s="117">
        <v>24.149000000000001</v>
      </c>
    </row>
    <row r="42" spans="1:5">
      <c r="A42" s="305" t="s">
        <v>44</v>
      </c>
      <c r="B42" s="306">
        <v>711.45100000000002</v>
      </c>
      <c r="C42" s="117">
        <v>109.91800000000001</v>
      </c>
      <c r="D42" s="306">
        <v>10.7</v>
      </c>
      <c r="E42" s="117">
        <v>24.786000000000001</v>
      </c>
    </row>
    <row r="43" spans="1:5">
      <c r="A43" s="305" t="s">
        <v>45</v>
      </c>
      <c r="B43" s="306">
        <v>727.89499999999998</v>
      </c>
      <c r="C43" s="117">
        <v>111.622</v>
      </c>
      <c r="D43" s="306">
        <v>10.662000000000001</v>
      </c>
      <c r="E43" s="117">
        <v>25.129000000000001</v>
      </c>
    </row>
    <row r="44" spans="1:5">
      <c r="A44" s="307" t="s">
        <v>46</v>
      </c>
      <c r="B44" s="298">
        <v>742.447</v>
      </c>
      <c r="C44" s="160">
        <v>113.113</v>
      </c>
      <c r="D44" s="298">
        <v>10.644</v>
      </c>
      <c r="E44" s="160">
        <v>25.193000000000001</v>
      </c>
    </row>
    <row r="45" spans="1:5">
      <c r="A45" s="328" t="s">
        <v>47</v>
      </c>
      <c r="B45" s="306">
        <v>760.12400000000002</v>
      </c>
      <c r="C45" s="117">
        <v>114.76900000000001</v>
      </c>
      <c r="D45" s="306">
        <v>10.63</v>
      </c>
      <c r="E45" s="117">
        <v>25.402000000000001</v>
      </c>
    </row>
    <row r="46" spans="1:5">
      <c r="A46" s="305" t="s">
        <v>48</v>
      </c>
      <c r="B46" s="306">
        <v>778.22799999999995</v>
      </c>
      <c r="C46" s="117">
        <v>116.726</v>
      </c>
      <c r="D46" s="306">
        <v>10.574999999999999</v>
      </c>
      <c r="E46" s="117">
        <v>26.393000000000001</v>
      </c>
    </row>
    <row r="47" spans="1:5">
      <c r="A47" s="305" t="s">
        <v>49</v>
      </c>
      <c r="B47" s="306">
        <v>800.39400000000001</v>
      </c>
      <c r="C47" s="117">
        <v>118.97</v>
      </c>
      <c r="D47" s="306">
        <v>10.613</v>
      </c>
      <c r="E47" s="117">
        <v>26.992999999999999</v>
      </c>
    </row>
    <row r="48" spans="1:5">
      <c r="A48" s="307" t="s">
        <v>50</v>
      </c>
      <c r="B48" s="298">
        <v>822.01099999999997</v>
      </c>
      <c r="C48" s="160">
        <v>121.12</v>
      </c>
      <c r="D48" s="298">
        <v>10.628</v>
      </c>
      <c r="E48" s="160">
        <v>27.21</v>
      </c>
    </row>
    <row r="49" spans="1:7">
      <c r="A49" s="328" t="s">
        <v>51</v>
      </c>
      <c r="B49" s="306">
        <v>843.16499999999996</v>
      </c>
      <c r="C49" s="117">
        <v>123.45</v>
      </c>
      <c r="D49" s="306">
        <v>10.582000000000001</v>
      </c>
      <c r="E49" s="117">
        <v>27.875</v>
      </c>
    </row>
    <row r="50" spans="1:7">
      <c r="A50" s="305" t="s">
        <v>52</v>
      </c>
      <c r="B50" s="306">
        <v>868.96100000000001</v>
      </c>
      <c r="C50" s="117">
        <v>126.04</v>
      </c>
      <c r="D50" s="306">
        <v>10.606999999999999</v>
      </c>
      <c r="E50" s="117">
        <v>29.7</v>
      </c>
    </row>
    <row r="51" spans="1:7">
      <c r="A51" s="305" t="s">
        <v>53</v>
      </c>
      <c r="B51" s="306">
        <v>890.35799999999995</v>
      </c>
      <c r="C51" s="117">
        <v>128.18899999999999</v>
      </c>
      <c r="D51" s="306">
        <v>10.643000000000001</v>
      </c>
      <c r="E51" s="117">
        <v>30.645</v>
      </c>
    </row>
    <row r="52" spans="1:7">
      <c r="A52" s="307" t="s">
        <v>54</v>
      </c>
      <c r="B52" s="298">
        <v>904.86900000000003</v>
      </c>
      <c r="C52" s="160">
        <v>129.614</v>
      </c>
      <c r="D52" s="298">
        <v>10.624000000000001</v>
      </c>
      <c r="E52" s="160">
        <v>30.87</v>
      </c>
    </row>
    <row r="53" spans="1:7">
      <c r="A53" s="328" t="s">
        <v>55</v>
      </c>
      <c r="B53" s="1">
        <v>913.67</v>
      </c>
      <c r="C53" s="117">
        <v>130.05199999999999</v>
      </c>
      <c r="D53" s="306">
        <v>10.577999999999999</v>
      </c>
      <c r="E53" s="108">
        <v>31.41</v>
      </c>
    </row>
    <row r="54" spans="1:7">
      <c r="A54" s="305" t="s">
        <v>56</v>
      </c>
      <c r="B54" s="306">
        <v>924.51300000000003</v>
      </c>
      <c r="C54" s="117">
        <v>130.30500000000001</v>
      </c>
      <c r="D54" s="306">
        <v>10.590999999999999</v>
      </c>
      <c r="E54" s="117">
        <v>33.176000000000002</v>
      </c>
    </row>
    <row r="55" spans="1:7">
      <c r="A55" s="305" t="s">
        <v>57</v>
      </c>
      <c r="B55" s="306">
        <v>930.13699999999994</v>
      </c>
      <c r="C55" s="117">
        <v>130.16399999999999</v>
      </c>
      <c r="D55" s="306">
        <v>10.555</v>
      </c>
      <c r="E55" s="117">
        <v>33.988</v>
      </c>
    </row>
    <row r="56" spans="1:7">
      <c r="A56" s="307" t="s">
        <v>58</v>
      </c>
      <c r="B56" s="315">
        <v>932.82799999999997</v>
      </c>
      <c r="C56" s="160">
        <v>129.80500000000001</v>
      </c>
      <c r="D56" s="298">
        <v>10.542999999999999</v>
      </c>
      <c r="E56" s="160">
        <v>34.154000000000003</v>
      </c>
    </row>
    <row r="57" spans="1:7" ht="15.5">
      <c r="A57" s="328" t="s">
        <v>59</v>
      </c>
      <c r="B57" s="306">
        <v>930.82600000000002</v>
      </c>
      <c r="C57" s="117">
        <v>128.42500000000001</v>
      </c>
      <c r="D57" s="306">
        <v>10.468</v>
      </c>
      <c r="E57" s="117">
        <v>34.286000000000001</v>
      </c>
      <c r="G57" s="215"/>
    </row>
    <row r="58" spans="1:7" ht="15.5">
      <c r="A58" s="305" t="s">
        <v>60</v>
      </c>
      <c r="B58" s="306">
        <v>931.49699999999996</v>
      </c>
      <c r="C58" s="117">
        <v>127.589</v>
      </c>
      <c r="D58" s="306">
        <v>10.41</v>
      </c>
      <c r="E58" s="117">
        <v>34.957999999999998</v>
      </c>
      <c r="G58" s="215"/>
    </row>
    <row r="59" spans="1:7" ht="15.5">
      <c r="A59" s="305" t="s">
        <v>61</v>
      </c>
      <c r="B59" s="306">
        <v>929.26</v>
      </c>
      <c r="C59" s="117">
        <v>126.54</v>
      </c>
      <c r="D59" s="306">
        <v>10.31</v>
      </c>
      <c r="E59" s="117">
        <v>35.25</v>
      </c>
      <c r="G59" s="215"/>
    </row>
    <row r="60" spans="1:7" ht="15.5">
      <c r="A60" s="307" t="s">
        <v>62</v>
      </c>
      <c r="B60" s="316">
        <v>904.30799999999999</v>
      </c>
      <c r="C60" s="160">
        <v>120.571</v>
      </c>
      <c r="D60" s="298">
        <v>9.6869999999999994</v>
      </c>
      <c r="E60" s="160">
        <v>33.590000000000003</v>
      </c>
      <c r="G60" s="215"/>
    </row>
    <row r="61" spans="1:7">
      <c r="A61" s="305" t="s">
        <v>63</v>
      </c>
      <c r="B61" s="306">
        <v>860.85599999999999</v>
      </c>
      <c r="C61" s="117">
        <v>111.54300000000001</v>
      </c>
      <c r="D61" s="306">
        <v>9.0169999999999995</v>
      </c>
      <c r="E61" s="117">
        <v>32.005000000000003</v>
      </c>
    </row>
    <row r="62" spans="1:7">
      <c r="A62" s="305" t="s">
        <v>64</v>
      </c>
      <c r="B62" s="306">
        <v>841.15499999999997</v>
      </c>
      <c r="C62" s="117">
        <v>105.94199999999999</v>
      </c>
      <c r="D62" s="306">
        <v>8.4589999999999996</v>
      </c>
      <c r="E62" s="117">
        <v>29.234000000000002</v>
      </c>
    </row>
    <row r="63" spans="1:7">
      <c r="A63" s="305" t="s">
        <v>65</v>
      </c>
      <c r="B63" s="306">
        <v>833.40099999999995</v>
      </c>
      <c r="C63" s="117">
        <v>105.22799999999999</v>
      </c>
      <c r="D63" s="306">
        <v>8.3379999999999992</v>
      </c>
      <c r="E63" s="117">
        <v>29.082999999999998</v>
      </c>
    </row>
    <row r="64" spans="1:7">
      <c r="A64" s="307" t="s">
        <v>66</v>
      </c>
      <c r="B64" s="298">
        <v>636.66399999999999</v>
      </c>
      <c r="C64" s="160">
        <v>71.575000000000003</v>
      </c>
      <c r="D64" s="298">
        <v>5.3769999999999998</v>
      </c>
      <c r="E64" s="160">
        <v>17.187999999999999</v>
      </c>
    </row>
    <row r="65" spans="1:5">
      <c r="A65" s="305" t="s">
        <v>67</v>
      </c>
      <c r="B65" s="306">
        <v>613.12800000000004</v>
      </c>
      <c r="C65" s="117">
        <v>70.141000000000005</v>
      </c>
      <c r="D65" s="306">
        <v>5.2510000000000003</v>
      </c>
      <c r="E65" s="117">
        <v>16.870999999999999</v>
      </c>
    </row>
    <row r="66" spans="1:5">
      <c r="A66" s="305" t="s">
        <v>68</v>
      </c>
      <c r="B66" s="306">
        <v>612.87800000000004</v>
      </c>
      <c r="C66" s="117">
        <v>71.090999999999994</v>
      </c>
      <c r="D66" s="306">
        <v>5.2519999999999998</v>
      </c>
      <c r="E66" s="117">
        <v>17.646999999999998</v>
      </c>
    </row>
    <row r="67" spans="1:5">
      <c r="A67" s="305" t="s">
        <v>69</v>
      </c>
      <c r="B67" s="306">
        <v>612.995</v>
      </c>
      <c r="C67" s="117">
        <v>72.088999999999999</v>
      </c>
      <c r="D67" s="306">
        <v>5.242</v>
      </c>
      <c r="E67" s="117">
        <v>17.707000000000001</v>
      </c>
    </row>
    <row r="68" spans="1:5">
      <c r="A68" s="307" t="s">
        <v>70</v>
      </c>
      <c r="B68" s="298">
        <v>612.32100000000003</v>
      </c>
      <c r="C68" s="160">
        <v>72.622</v>
      </c>
      <c r="D68" s="298">
        <v>5.1859999999999999</v>
      </c>
      <c r="E68" s="160">
        <v>17.385000000000002</v>
      </c>
    </row>
    <row r="69" spans="1:5">
      <c r="A69" s="305" t="s">
        <v>71</v>
      </c>
      <c r="B69" s="306">
        <v>611.798</v>
      </c>
      <c r="C69" s="117">
        <v>73.287999999999997</v>
      </c>
      <c r="D69" s="306">
        <v>5.1390000000000002</v>
      </c>
      <c r="E69" s="117">
        <v>17.52</v>
      </c>
    </row>
    <row r="70" spans="1:5">
      <c r="A70" s="305" t="s">
        <v>72</v>
      </c>
      <c r="B70" s="306">
        <v>615.63099999999997</v>
      </c>
      <c r="C70" s="117">
        <v>74.492999999999995</v>
      </c>
      <c r="D70" s="306">
        <v>5.109</v>
      </c>
      <c r="E70" s="117">
        <v>18.207999999999998</v>
      </c>
    </row>
    <row r="71" spans="1:5">
      <c r="A71" s="305" t="s">
        <v>73</v>
      </c>
      <c r="B71" s="306">
        <v>617.61800000000005</v>
      </c>
      <c r="C71" s="117">
        <v>75.837000000000003</v>
      </c>
      <c r="D71" s="306">
        <v>5.1059999999999999</v>
      </c>
      <c r="E71" s="117">
        <v>18.196999999999999</v>
      </c>
    </row>
    <row r="72" spans="1:5">
      <c r="A72" s="307" t="s">
        <v>74</v>
      </c>
      <c r="B72" s="298">
        <v>618.274</v>
      </c>
      <c r="C72" s="160">
        <v>76.302999999999997</v>
      </c>
      <c r="D72" s="298">
        <v>5.0439999999999996</v>
      </c>
      <c r="E72" s="160">
        <v>17.879000000000001</v>
      </c>
    </row>
    <row r="73" spans="1:5">
      <c r="A73" s="305" t="s">
        <v>75</v>
      </c>
      <c r="B73" s="1">
        <v>619.82000000000005</v>
      </c>
      <c r="C73" s="117">
        <v>77.004000000000005</v>
      </c>
      <c r="D73" s="306">
        <v>5</v>
      </c>
      <c r="E73" s="108">
        <v>17.920000000000002</v>
      </c>
    </row>
    <row r="74" spans="1:5">
      <c r="A74" s="305" t="s">
        <v>76</v>
      </c>
      <c r="B74" s="306">
        <v>626.00900000000001</v>
      </c>
      <c r="C74" s="117">
        <v>78.254999999999995</v>
      </c>
      <c r="D74" s="306">
        <v>5.077</v>
      </c>
      <c r="E74" s="117">
        <v>18.754000000000001</v>
      </c>
    </row>
    <row r="75" spans="1:5">
      <c r="A75" s="305" t="s">
        <v>77</v>
      </c>
      <c r="B75" s="1">
        <v>631.47</v>
      </c>
      <c r="C75" s="108">
        <v>79.209999999999994</v>
      </c>
      <c r="D75" s="1">
        <v>5.01</v>
      </c>
      <c r="E75" s="117">
        <v>18.795999999999999</v>
      </c>
    </row>
    <row r="76" spans="1:5">
      <c r="A76" s="307" t="s">
        <v>78</v>
      </c>
      <c r="B76" s="298">
        <v>634.60299999999995</v>
      </c>
      <c r="C76" s="160">
        <v>79.899000000000001</v>
      </c>
      <c r="D76" s="298">
        <v>4.9889999999999999</v>
      </c>
      <c r="E76" s="160">
        <v>18.587</v>
      </c>
    </row>
    <row r="77" spans="1:5">
      <c r="A77" s="305" t="s">
        <v>79</v>
      </c>
      <c r="B77" s="306">
        <v>637.70699999999999</v>
      </c>
      <c r="C77" s="117">
        <v>80.801000000000002</v>
      </c>
      <c r="D77" s="306">
        <v>4.96</v>
      </c>
      <c r="E77" s="117">
        <v>18.896000000000001</v>
      </c>
    </row>
    <row r="78" spans="1:5">
      <c r="A78" s="305" t="s">
        <v>80</v>
      </c>
      <c r="B78" s="306">
        <v>647.34900000000005</v>
      </c>
      <c r="C78" s="117">
        <v>82.084999999999994</v>
      </c>
      <c r="D78" s="306">
        <v>4.9870000000000001</v>
      </c>
      <c r="E78" s="117">
        <v>19.78</v>
      </c>
    </row>
    <row r="79" spans="1:5">
      <c r="A79" s="305" t="s">
        <v>81</v>
      </c>
      <c r="B79" s="306">
        <v>654.90899999999999</v>
      </c>
      <c r="C79" s="117">
        <v>83.084000000000003</v>
      </c>
      <c r="D79" s="1">
        <v>4.97</v>
      </c>
      <c r="E79" s="117">
        <v>19.998999999999999</v>
      </c>
    </row>
    <row r="80" spans="1:5">
      <c r="A80" s="307" t="s">
        <v>82</v>
      </c>
      <c r="B80" s="298">
        <v>657.79899999999998</v>
      </c>
      <c r="C80" s="160">
        <v>83.204999999999998</v>
      </c>
      <c r="D80" s="298">
        <v>4.8449999999999998</v>
      </c>
      <c r="E80" s="160">
        <v>19.806999999999999</v>
      </c>
    </row>
    <row r="81" spans="1:17">
      <c r="A81" s="305" t="s">
        <v>83</v>
      </c>
      <c r="B81" s="306">
        <v>662.64400000000001</v>
      </c>
      <c r="C81" s="117">
        <v>83.953000000000003</v>
      </c>
      <c r="D81" s="306">
        <v>4.8440000000000003</v>
      </c>
      <c r="E81" s="117">
        <v>20.198</v>
      </c>
    </row>
    <row r="82" spans="1:17">
      <c r="A82" s="305" t="s">
        <v>84</v>
      </c>
      <c r="B82" s="306">
        <v>671.61900000000003</v>
      </c>
      <c r="C82" s="117">
        <v>85.492000000000004</v>
      </c>
      <c r="D82" s="306">
        <v>4.8819999999999997</v>
      </c>
      <c r="E82" s="117">
        <v>21.248999999999999</v>
      </c>
    </row>
    <row r="83" spans="1:17">
      <c r="A83" s="305" t="s">
        <v>85</v>
      </c>
      <c r="B83" s="306">
        <v>678.048</v>
      </c>
      <c r="C83" s="117">
        <v>86.388999999999996</v>
      </c>
      <c r="D83" s="306">
        <v>4.8879999999999999</v>
      </c>
      <c r="E83" s="117">
        <v>21.524000000000001</v>
      </c>
    </row>
    <row r="84" spans="1:17">
      <c r="A84" s="307" t="s">
        <v>86</v>
      </c>
      <c r="B84" s="298">
        <v>679.048</v>
      </c>
      <c r="C84" s="160">
        <v>85.998000000000005</v>
      </c>
      <c r="D84" s="298">
        <v>4.7969999999999997</v>
      </c>
      <c r="E84" s="160">
        <v>21.241</v>
      </c>
    </row>
    <row r="85" spans="1:17">
      <c r="A85" s="305" t="s">
        <v>87</v>
      </c>
      <c r="B85" s="306">
        <v>683.54100000000005</v>
      </c>
      <c r="C85" s="117">
        <v>86.356999999999999</v>
      </c>
      <c r="D85" s="306">
        <v>4.7789999999999999</v>
      </c>
      <c r="E85" s="117">
        <v>21.513999999999999</v>
      </c>
    </row>
    <row r="86" spans="1:17">
      <c r="A86" s="305" t="s">
        <v>88</v>
      </c>
      <c r="B86" s="317">
        <v>658.50800000000004</v>
      </c>
      <c r="C86" s="259">
        <v>83.881</v>
      </c>
      <c r="D86" s="317">
        <v>4.657</v>
      </c>
      <c r="E86" s="259">
        <v>20.561</v>
      </c>
      <c r="G86" s="260" t="s">
        <v>89</v>
      </c>
      <c r="H86" s="260"/>
      <c r="I86" s="260"/>
      <c r="J86" s="260"/>
      <c r="K86" s="260"/>
      <c r="L86" s="260"/>
      <c r="M86" s="260"/>
      <c r="N86" s="260"/>
      <c r="O86" s="260"/>
      <c r="P86" s="260"/>
      <c r="Q86" s="216"/>
    </row>
    <row r="87" spans="1:17">
      <c r="A87" s="305" t="s">
        <v>90</v>
      </c>
      <c r="B87" s="306">
        <v>664.24300000000005</v>
      </c>
      <c r="C87" s="117">
        <v>84.793999999999997</v>
      </c>
      <c r="D87" s="306">
        <v>4.6829999999999998</v>
      </c>
      <c r="E87" s="117">
        <v>20.609000000000002</v>
      </c>
      <c r="G87" s="260" t="s">
        <v>91</v>
      </c>
      <c r="H87" s="260"/>
      <c r="I87" s="260"/>
      <c r="J87" s="260"/>
      <c r="K87" s="260"/>
      <c r="L87" s="260"/>
      <c r="M87" s="260"/>
      <c r="N87" s="260"/>
      <c r="O87" s="260"/>
      <c r="P87" s="260"/>
      <c r="Q87" s="216"/>
    </row>
    <row r="88" spans="1:17">
      <c r="A88" s="307" t="s">
        <v>92</v>
      </c>
      <c r="B88" s="298">
        <v>664.17700000000002</v>
      </c>
      <c r="C88" s="160">
        <v>84.066999999999993</v>
      </c>
      <c r="D88" s="298">
        <v>4.6959999999999997</v>
      </c>
      <c r="E88" s="160">
        <v>20.329000000000001</v>
      </c>
      <c r="G88" s="260" t="s">
        <v>93</v>
      </c>
      <c r="H88" s="260"/>
      <c r="I88" s="260"/>
      <c r="J88" s="260"/>
      <c r="K88" s="260"/>
      <c r="L88" s="260"/>
      <c r="M88" s="260"/>
      <c r="N88" s="260"/>
      <c r="O88" s="260"/>
      <c r="P88" s="260"/>
      <c r="Q88" s="216"/>
    </row>
    <row r="89" spans="1:17">
      <c r="A89" s="305" t="s">
        <v>94</v>
      </c>
      <c r="B89" s="318">
        <v>673.11900000000003</v>
      </c>
      <c r="C89" s="275">
        <v>85.195999999999998</v>
      </c>
      <c r="D89" s="318">
        <v>4.6980000000000004</v>
      </c>
      <c r="E89" s="275">
        <v>20.95</v>
      </c>
      <c r="G89" s="260" t="s">
        <v>95</v>
      </c>
      <c r="H89" s="260"/>
      <c r="I89" s="260"/>
      <c r="J89" s="260"/>
      <c r="K89" s="260"/>
      <c r="L89" s="260"/>
      <c r="M89" s="260"/>
      <c r="N89" s="260"/>
      <c r="O89" s="260"/>
      <c r="P89" s="260"/>
      <c r="Q89" s="216"/>
    </row>
    <row r="90" spans="1:17">
      <c r="A90" s="305" t="s">
        <v>96</v>
      </c>
      <c r="B90" s="319">
        <v>681.95</v>
      </c>
      <c r="C90" s="271">
        <v>86.551000000000002</v>
      </c>
      <c r="D90" s="319">
        <v>4.6900000000000004</v>
      </c>
      <c r="E90" s="271">
        <v>22.065000000000001</v>
      </c>
      <c r="G90" s="260" t="s">
        <v>97</v>
      </c>
      <c r="H90" s="260"/>
      <c r="I90" s="260"/>
      <c r="J90" s="260"/>
      <c r="K90" s="260"/>
      <c r="L90" s="260"/>
      <c r="M90" s="260"/>
      <c r="N90" s="260"/>
      <c r="O90" s="260"/>
      <c r="P90" s="260"/>
      <c r="Q90" s="216"/>
    </row>
    <row r="91" spans="1:17">
      <c r="A91" s="305" t="s">
        <v>98</v>
      </c>
      <c r="B91" s="306">
        <v>688.75599999999997</v>
      </c>
      <c r="C91" s="117">
        <v>87.611999999999995</v>
      </c>
      <c r="D91" s="306">
        <v>4.6989999999999998</v>
      </c>
      <c r="E91" s="117">
        <v>22.463999999999999</v>
      </c>
    </row>
    <row r="92" spans="1:17">
      <c r="A92" s="307" t="s">
        <v>99</v>
      </c>
      <c r="B92" s="298">
        <v>689.53599999999994</v>
      </c>
      <c r="C92" s="160">
        <v>87.143000000000001</v>
      </c>
      <c r="D92" s="298">
        <v>4.7009999999999996</v>
      </c>
      <c r="E92" s="160">
        <v>22.166</v>
      </c>
    </row>
    <row r="93" spans="1:17">
      <c r="A93" s="305" t="s">
        <v>100</v>
      </c>
      <c r="B93" s="318">
        <v>693.38499999999999</v>
      </c>
      <c r="C93" s="275">
        <v>87.6</v>
      </c>
      <c r="D93" s="318">
        <v>4.6760000000000002</v>
      </c>
      <c r="E93" s="275">
        <v>22.347999999999999</v>
      </c>
    </row>
    <row r="94" spans="1:17">
      <c r="A94" s="305" t="s">
        <v>101</v>
      </c>
      <c r="B94" s="319">
        <v>706.04100000000005</v>
      </c>
      <c r="C94" s="271">
        <v>89.716999999999999</v>
      </c>
      <c r="D94" s="319">
        <v>4.7130000000000001</v>
      </c>
      <c r="E94" s="271">
        <v>24.657</v>
      </c>
    </row>
    <row r="95" spans="1:17">
      <c r="A95" s="305" t="s">
        <v>102</v>
      </c>
      <c r="B95" s="306">
        <v>710.43299999999999</v>
      </c>
      <c r="C95" s="117">
        <v>90</v>
      </c>
      <c r="D95" s="306">
        <v>4.6950000000000003</v>
      </c>
      <c r="E95" s="117">
        <v>24.565999999999999</v>
      </c>
    </row>
    <row r="96" spans="1:17">
      <c r="A96" s="307" t="s">
        <v>103</v>
      </c>
      <c r="B96" s="298">
        <v>707.84100000000001</v>
      </c>
      <c r="C96" s="160">
        <v>89.210999999999999</v>
      </c>
      <c r="D96" s="299">
        <v>4.6319999999999997</v>
      </c>
      <c r="E96" s="308">
        <v>23.713000000000001</v>
      </c>
    </row>
    <row r="97" spans="1:5">
      <c r="A97" s="305" t="s">
        <v>104</v>
      </c>
      <c r="B97" s="318">
        <v>711.53599999999994</v>
      </c>
      <c r="C97" s="275">
        <v>90.061000000000007</v>
      </c>
      <c r="D97" s="318">
        <v>4.6390000000000002</v>
      </c>
      <c r="E97" s="275">
        <v>24.213999999999999</v>
      </c>
    </row>
    <row r="98" spans="1:5">
      <c r="A98" s="305" t="s">
        <v>105</v>
      </c>
      <c r="B98" s="319">
        <v>721.46699999999998</v>
      </c>
      <c r="C98" s="271">
        <v>91.66</v>
      </c>
      <c r="D98" s="320">
        <v>4.6269999999999998</v>
      </c>
      <c r="E98" s="289">
        <v>26.169</v>
      </c>
    </row>
    <row r="99" spans="1:5">
      <c r="A99" s="305" t="s">
        <v>106</v>
      </c>
      <c r="B99" s="306">
        <v>728.90700000000004</v>
      </c>
      <c r="C99" s="117">
        <v>92.522000000000006</v>
      </c>
      <c r="D99" s="321">
        <v>4.6040000000000001</v>
      </c>
      <c r="E99" s="290">
        <v>26.908999999999999</v>
      </c>
    </row>
    <row r="100" spans="1:5">
      <c r="A100" s="307" t="s">
        <v>107</v>
      </c>
      <c r="B100" s="298">
        <v>727.16399999999999</v>
      </c>
      <c r="C100" s="160">
        <v>91.311000000000007</v>
      </c>
      <c r="D100" s="299">
        <v>4.5490000000000004</v>
      </c>
      <c r="E100" s="300">
        <v>26.785</v>
      </c>
    </row>
    <row r="101" spans="1:5">
      <c r="A101" s="305" t="s">
        <v>150</v>
      </c>
      <c r="B101" s="318">
        <v>729.529</v>
      </c>
      <c r="C101" s="275">
        <v>91.466999999999999</v>
      </c>
      <c r="D101" s="318">
        <v>4.383</v>
      </c>
      <c r="E101" s="275">
        <v>27.369</v>
      </c>
    </row>
    <row r="102" spans="1:5">
      <c r="A102" s="305" t="s">
        <v>151</v>
      </c>
      <c r="B102" s="319">
        <v>733.90899999999999</v>
      </c>
      <c r="C102" s="271">
        <v>92.195999999999998</v>
      </c>
      <c r="D102" s="320">
        <v>4.2409999999999997</v>
      </c>
      <c r="E102" s="289">
        <v>28.9</v>
      </c>
    </row>
    <row r="103" spans="1:5">
      <c r="A103" s="305" t="s">
        <v>152</v>
      </c>
      <c r="B103" s="306">
        <v>741.29200000000003</v>
      </c>
      <c r="C103" s="117">
        <v>93.228999999999999</v>
      </c>
      <c r="D103" s="321">
        <v>4.3120000000000003</v>
      </c>
      <c r="E103" s="290">
        <v>29.638000000000002</v>
      </c>
    </row>
    <row r="104" spans="1:5">
      <c r="A104" s="307" t="s">
        <v>153</v>
      </c>
      <c r="B104" s="322">
        <v>739.12400000000002</v>
      </c>
      <c r="C104" s="293">
        <v>92.498999999999995</v>
      </c>
      <c r="D104" s="322">
        <v>4.1050000000000004</v>
      </c>
      <c r="E104" s="293">
        <v>29.561</v>
      </c>
    </row>
    <row r="105" spans="1:5">
      <c r="A105" s="305" t="s">
        <v>156</v>
      </c>
      <c r="B105" s="321">
        <v>741.63</v>
      </c>
      <c r="C105" s="290">
        <v>92.96</v>
      </c>
      <c r="D105" s="323">
        <v>3.91</v>
      </c>
      <c r="E105" s="295">
        <v>30.19</v>
      </c>
    </row>
    <row r="106" spans="1:5">
      <c r="A106" s="305" t="s">
        <v>157</v>
      </c>
      <c r="B106" s="321">
        <v>751.822</v>
      </c>
      <c r="C106" s="290">
        <v>94.63</v>
      </c>
      <c r="D106" s="323">
        <v>4.0979999999999999</v>
      </c>
      <c r="E106" s="295">
        <v>32.106999999999999</v>
      </c>
    </row>
    <row r="107" spans="1:5">
      <c r="A107" s="305" t="s">
        <v>155</v>
      </c>
      <c r="B107" s="324">
        <v>759.96199999999999</v>
      </c>
      <c r="C107" s="290">
        <v>95.715000000000003</v>
      </c>
      <c r="D107" s="323">
        <v>4.2149999999999999</v>
      </c>
      <c r="E107" s="295">
        <v>32.911999999999999</v>
      </c>
    </row>
    <row r="108" spans="1:5">
      <c r="A108" s="307" t="s">
        <v>158</v>
      </c>
      <c r="B108" s="298">
        <v>758.68799999999999</v>
      </c>
      <c r="C108" s="160">
        <v>94.811000000000007</v>
      </c>
      <c r="D108" s="299">
        <v>3.992</v>
      </c>
      <c r="E108" s="300">
        <v>32.893000000000001</v>
      </c>
    </row>
    <row r="109" spans="1:5">
      <c r="A109" s="331" t="s">
        <v>160</v>
      </c>
      <c r="B109" s="329">
        <v>761.60299999999995</v>
      </c>
      <c r="C109" s="330">
        <v>95.39</v>
      </c>
      <c r="D109" s="329">
        <v>4.0389999999999997</v>
      </c>
      <c r="E109" s="330">
        <v>33.659999999999997</v>
      </c>
    </row>
    <row r="110" spans="1:5">
      <c r="A110" s="331" t="s">
        <v>161</v>
      </c>
      <c r="B110" s="329">
        <v>768.00699999999995</v>
      </c>
      <c r="C110" s="330">
        <v>96.903999999999996</v>
      </c>
      <c r="D110" s="332">
        <v>4.1859999999999999</v>
      </c>
      <c r="E110" s="333">
        <v>35.299999999999997</v>
      </c>
    </row>
    <row r="111" spans="1:5">
      <c r="A111" s="334" t="s">
        <v>162</v>
      </c>
      <c r="B111" s="290">
        <v>771.68600000000004</v>
      </c>
      <c r="C111" s="290">
        <v>97.962000000000003</v>
      </c>
      <c r="D111" s="295">
        <v>4.1900000000000004</v>
      </c>
      <c r="E111" s="295">
        <v>35.823999999999998</v>
      </c>
    </row>
    <row r="112" spans="1:5">
      <c r="A112" s="342" t="s">
        <v>163</v>
      </c>
      <c r="B112" s="345">
        <v>769.72299999999996</v>
      </c>
      <c r="C112" s="160">
        <v>97.128</v>
      </c>
      <c r="D112" s="160">
        <v>4.0679999999999996</v>
      </c>
      <c r="E112" s="160">
        <v>35.731999999999999</v>
      </c>
    </row>
    <row r="113" spans="1:5">
      <c r="A113" s="331" t="s">
        <v>165</v>
      </c>
      <c r="B113" s="117">
        <v>772.92499999999995</v>
      </c>
      <c r="C113" s="117">
        <v>98.135000000000005</v>
      </c>
      <c r="D113" s="117">
        <v>4.0469999999999997</v>
      </c>
      <c r="E113" s="117">
        <v>36.344000000000001</v>
      </c>
    </row>
    <row r="114" spans="1:5">
      <c r="A114" s="331" t="s">
        <v>166</v>
      </c>
      <c r="B114" s="117">
        <v>781.73199999999997</v>
      </c>
      <c r="C114" s="340">
        <v>99.94</v>
      </c>
      <c r="D114" s="290">
        <v>4.1539999999999999</v>
      </c>
      <c r="E114" s="275">
        <v>38.392000000000003</v>
      </c>
    </row>
    <row r="115" spans="1:5">
      <c r="A115" s="334" t="s">
        <v>167</v>
      </c>
      <c r="B115" s="117">
        <v>785.81299999999999</v>
      </c>
      <c r="C115" s="117">
        <v>100.827</v>
      </c>
      <c r="D115" s="117">
        <v>4.1159999999999997</v>
      </c>
      <c r="E115" s="275">
        <v>39.037999999999997</v>
      </c>
    </row>
    <row r="116" spans="1:5">
      <c r="A116" s="342" t="s">
        <v>168</v>
      </c>
      <c r="B116" s="347">
        <v>781.69</v>
      </c>
      <c r="C116" s="160">
        <v>99.549000000000007</v>
      </c>
      <c r="D116" s="160">
        <v>4.0410000000000004</v>
      </c>
      <c r="E116" s="160">
        <v>58.9</v>
      </c>
    </row>
    <row r="117" spans="1:5">
      <c r="A117" s="331" t="s">
        <v>170</v>
      </c>
      <c r="B117" s="108">
        <v>784.33</v>
      </c>
      <c r="C117" s="117">
        <v>100.58499999999999</v>
      </c>
      <c r="D117" s="117">
        <v>4.0389999999999997</v>
      </c>
      <c r="E117" s="117">
        <v>39.933999999999997</v>
      </c>
    </row>
    <row r="118" spans="1:5">
      <c r="A118" s="331" t="s">
        <v>171</v>
      </c>
      <c r="B118" s="117">
        <v>790.83600000000001</v>
      </c>
      <c r="C118" s="108">
        <v>101.98</v>
      </c>
      <c r="D118" s="117">
        <v>4.0880000000000001</v>
      </c>
      <c r="E118" s="117">
        <v>41.517000000000003</v>
      </c>
    </row>
    <row r="119" spans="1:5">
      <c r="A119" s="334" t="s">
        <v>172</v>
      </c>
      <c r="B119" s="117">
        <v>794.68100000000004</v>
      </c>
      <c r="C119" s="117">
        <v>102.911</v>
      </c>
      <c r="D119" s="117">
        <v>4.1589999999999998</v>
      </c>
      <c r="E119" s="108">
        <v>42.22</v>
      </c>
    </row>
    <row r="120" spans="1:5">
      <c r="A120" s="335" t="s">
        <v>173</v>
      </c>
      <c r="B120" s="348">
        <v>788.07500000000005</v>
      </c>
      <c r="C120" s="348">
        <v>101.568</v>
      </c>
      <c r="D120" s="348">
        <v>4.0510000000000002</v>
      </c>
      <c r="E120" s="348">
        <v>41.832999999999998</v>
      </c>
    </row>
    <row r="121" spans="1:5">
      <c r="A121" s="331" t="s">
        <v>175</v>
      </c>
      <c r="B121" s="117">
        <v>790.70500000000004</v>
      </c>
      <c r="C121" s="117">
        <v>101.878</v>
      </c>
      <c r="D121" s="117">
        <v>3.9710000000000001</v>
      </c>
      <c r="E121" s="117">
        <v>42.57</v>
      </c>
    </row>
    <row r="122" spans="1:5">
      <c r="A122" s="331" t="s">
        <v>176</v>
      </c>
      <c r="B122" s="117">
        <v>800.07100000000003</v>
      </c>
      <c r="C122" s="117">
        <v>103.657</v>
      </c>
      <c r="D122" s="117">
        <v>3.9969999999999999</v>
      </c>
      <c r="E122" s="117">
        <v>44.167000000000002</v>
      </c>
    </row>
    <row r="123" spans="1:5">
      <c r="A123" s="334" t="s">
        <v>177</v>
      </c>
      <c r="B123" s="117">
        <v>806.38199999999995</v>
      </c>
      <c r="C123" s="117">
        <v>105.054</v>
      </c>
      <c r="D123" s="117">
        <v>4.0090000000000003</v>
      </c>
      <c r="E123" s="117">
        <v>44.695</v>
      </c>
    </row>
    <row r="124" spans="1:5">
      <c r="A124" s="335" t="s">
        <v>178</v>
      </c>
      <c r="B124" s="348">
        <v>802.78399999999999</v>
      </c>
      <c r="C124" s="348">
        <v>104.08199999999999</v>
      </c>
      <c r="D124" s="348">
        <v>3.91</v>
      </c>
      <c r="E124" s="348">
        <v>44.2</v>
      </c>
    </row>
    <row r="125" spans="1:5">
      <c r="A125" s="331" t="s">
        <v>181</v>
      </c>
      <c r="B125" s="117">
        <v>803.76700000000005</v>
      </c>
      <c r="C125" s="117">
        <v>104.193</v>
      </c>
      <c r="D125" s="117">
        <v>3.8919999999999999</v>
      </c>
      <c r="E125" s="117">
        <v>44.811</v>
      </c>
    </row>
    <row r="126" spans="1:5">
      <c r="A126" s="331" t="s">
        <v>182</v>
      </c>
      <c r="B126" s="117"/>
      <c r="C126" s="117"/>
      <c r="D126" s="117"/>
      <c r="E126" s="117"/>
    </row>
    <row r="127" spans="1:5">
      <c r="A127" s="334" t="s">
        <v>183</v>
      </c>
      <c r="B127" s="117"/>
      <c r="C127" s="117"/>
      <c r="D127" s="117"/>
      <c r="E127" s="117"/>
    </row>
    <row r="128" spans="1:5">
      <c r="A128" s="335" t="s">
        <v>178</v>
      </c>
      <c r="B128" s="348"/>
      <c r="C128" s="348"/>
      <c r="D128" s="348"/>
      <c r="E128" s="348"/>
    </row>
    <row r="129" spans="1:5">
      <c r="A129" s="350"/>
      <c r="B129" s="306"/>
      <c r="C129" s="306"/>
      <c r="D129" s="306"/>
      <c r="E129" s="306"/>
    </row>
    <row r="130" spans="1:5" ht="13.5" thickBot="1"/>
    <row r="131" spans="1:5" ht="39.5" thickBot="1">
      <c r="A131" s="5"/>
      <c r="B131" s="10" t="s">
        <v>2</v>
      </c>
      <c r="C131" s="11" t="s">
        <v>3</v>
      </c>
      <c r="D131" s="11" t="s">
        <v>4</v>
      </c>
      <c r="E131" s="12" t="s">
        <v>5</v>
      </c>
    </row>
    <row r="132" spans="1:5" ht="13.5" thickTop="1">
      <c r="A132" s="229" t="s">
        <v>70</v>
      </c>
      <c r="B132" s="160">
        <v>612.32100000000003</v>
      </c>
      <c r="C132" s="160">
        <v>72.622</v>
      </c>
      <c r="D132" s="160">
        <v>5.1859999999999999</v>
      </c>
      <c r="E132" s="161">
        <v>17.385000000000002</v>
      </c>
    </row>
    <row r="133" spans="1:5">
      <c r="A133" s="229" t="s">
        <v>74</v>
      </c>
      <c r="B133" s="160">
        <v>618.274</v>
      </c>
      <c r="C133" s="160">
        <v>76.302999999999997</v>
      </c>
      <c r="D133" s="160">
        <v>5.0439999999999996</v>
      </c>
      <c r="E133" s="161">
        <v>17.879000000000001</v>
      </c>
    </row>
    <row r="134" spans="1:5">
      <c r="A134" s="229" t="s">
        <v>78</v>
      </c>
      <c r="B134" s="160">
        <v>634.60299999999995</v>
      </c>
      <c r="C134" s="160">
        <v>79.899000000000001</v>
      </c>
      <c r="D134" s="160">
        <v>4.9889999999999999</v>
      </c>
      <c r="E134" s="161">
        <v>18.587</v>
      </c>
    </row>
    <row r="135" spans="1:5">
      <c r="A135" s="229" t="s">
        <v>82</v>
      </c>
      <c r="B135" s="160">
        <v>657.79899999999998</v>
      </c>
      <c r="C135" s="160">
        <v>83.204999999999998</v>
      </c>
      <c r="D135" s="160">
        <v>4.8449999999999998</v>
      </c>
      <c r="E135" s="161">
        <v>19.806999999999999</v>
      </c>
    </row>
    <row r="136" spans="1:5">
      <c r="A136" s="229" t="s">
        <v>86</v>
      </c>
      <c r="B136" s="160">
        <v>679.048</v>
      </c>
      <c r="C136" s="160">
        <v>85.998000000000005</v>
      </c>
      <c r="D136" s="160">
        <v>4.7969999999999997</v>
      </c>
      <c r="E136" s="161">
        <v>21.241</v>
      </c>
    </row>
    <row r="137" spans="1:5">
      <c r="A137" s="229" t="s">
        <v>92</v>
      </c>
      <c r="B137" s="160">
        <v>664.17700000000002</v>
      </c>
      <c r="C137" s="160">
        <v>84.066999999999993</v>
      </c>
      <c r="D137" s="160">
        <v>4.6959999999999997</v>
      </c>
      <c r="E137" s="161">
        <v>20.329000000000001</v>
      </c>
    </row>
    <row r="138" spans="1:5">
      <c r="A138" s="229" t="s">
        <v>99</v>
      </c>
      <c r="B138" s="160">
        <v>689.53599999999994</v>
      </c>
      <c r="C138" s="160">
        <v>87.143000000000001</v>
      </c>
      <c r="D138" s="160">
        <v>4.7009999999999996</v>
      </c>
      <c r="E138" s="161">
        <v>22.166</v>
      </c>
    </row>
    <row r="139" spans="1:5">
      <c r="A139" s="229" t="s">
        <v>103</v>
      </c>
      <c r="B139" s="160">
        <v>707.84100000000001</v>
      </c>
      <c r="C139" s="160">
        <v>89.210999999999999</v>
      </c>
      <c r="D139" s="286">
        <v>4.6319999999999997</v>
      </c>
      <c r="E139" s="287">
        <v>23.713000000000001</v>
      </c>
    </row>
    <row r="140" spans="1:5">
      <c r="A140" s="229" t="s">
        <v>107</v>
      </c>
      <c r="B140" s="160">
        <v>727.16399999999999</v>
      </c>
      <c r="C140" s="160">
        <v>91.311000000000007</v>
      </c>
      <c r="D140" s="286">
        <v>4.5490000000000004</v>
      </c>
      <c r="E140" s="287">
        <v>26.785</v>
      </c>
    </row>
    <row r="141" spans="1:5">
      <c r="A141" s="229" t="s">
        <v>153</v>
      </c>
      <c r="B141" s="293">
        <v>739.12400000000002</v>
      </c>
      <c r="C141" s="293">
        <v>92.498999999999995</v>
      </c>
      <c r="D141" s="293">
        <v>4.1050000000000004</v>
      </c>
      <c r="E141" s="294">
        <v>29.561</v>
      </c>
    </row>
    <row r="142" spans="1:5">
      <c r="A142" s="229" t="s">
        <v>158</v>
      </c>
      <c r="B142" s="160">
        <v>758.68799999999999</v>
      </c>
      <c r="C142" s="160">
        <v>94.811000000000007</v>
      </c>
      <c r="D142" s="300">
        <v>3.992</v>
      </c>
      <c r="E142" s="287">
        <v>32.893000000000001</v>
      </c>
    </row>
    <row r="143" spans="1:5">
      <c r="A143" s="342" t="s">
        <v>163</v>
      </c>
      <c r="B143" s="343">
        <v>769.72299999999996</v>
      </c>
      <c r="C143" s="344">
        <v>97.128</v>
      </c>
      <c r="D143" s="344">
        <v>4.0679999999999996</v>
      </c>
      <c r="E143" s="344">
        <v>35.731999999999999</v>
      </c>
    </row>
    <row r="144" spans="1:5">
      <c r="A144" s="342" t="s">
        <v>168</v>
      </c>
      <c r="B144" s="347">
        <v>781.69</v>
      </c>
      <c r="C144" s="160">
        <v>99.549000000000007</v>
      </c>
      <c r="D144" s="160">
        <v>4.0410000000000004</v>
      </c>
      <c r="E144" s="160">
        <v>58.9</v>
      </c>
    </row>
    <row r="145" spans="1:5">
      <c r="A145" s="342" t="s">
        <v>173</v>
      </c>
      <c r="B145" s="160">
        <v>788.07500000000005</v>
      </c>
      <c r="C145" s="160">
        <v>101.568</v>
      </c>
      <c r="D145" s="160">
        <v>4.0510000000000002</v>
      </c>
      <c r="E145" s="160">
        <v>41.832999999999998</v>
      </c>
    </row>
    <row r="146" spans="1:5">
      <c r="A146" s="354" t="s">
        <v>178</v>
      </c>
      <c r="B146" s="353">
        <v>802.78399999999999</v>
      </c>
      <c r="C146" s="353">
        <v>104.08199999999999</v>
      </c>
      <c r="D146" s="353">
        <v>3.91</v>
      </c>
      <c r="E146" s="353">
        <v>44.2</v>
      </c>
    </row>
    <row r="147" spans="1:5">
      <c r="A147" s="4" t="s">
        <v>180</v>
      </c>
    </row>
  </sheetData>
  <phoneticPr fontId="0" type="noConversion"/>
  <pageMargins left="0.75" right="0.75" top="1" bottom="1" header="0.5" footer="0.5"/>
  <pageSetup paperSize="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34"/>
  <sheetViews>
    <sheetView showGridLines="0" zoomScale="83" zoomScaleNormal="83" workbookViewId="0">
      <pane ySplit="3" topLeftCell="A122" activePane="bottomLeft" state="frozen"/>
      <selection pane="bottomLeft" activeCell="B134" sqref="B134:M134"/>
    </sheetView>
  </sheetViews>
  <sheetFormatPr defaultColWidth="9.1796875" defaultRowHeight="13"/>
  <cols>
    <col min="1" max="1" width="7.26953125" style="16" customWidth="1"/>
    <col min="2" max="2" width="9.1796875" style="14"/>
    <col min="3" max="3" width="5.7265625" style="15" customWidth="1"/>
    <col min="4" max="4" width="7.81640625" style="46" customWidth="1"/>
    <col min="5" max="5" width="9.1796875" style="14"/>
    <col min="6" max="6" width="5.54296875" style="15" customWidth="1"/>
    <col min="7" max="7" width="7" style="15" customWidth="1"/>
    <col min="8" max="8" width="9.1796875" style="14"/>
    <col min="9" max="9" width="5.81640625" style="15" customWidth="1"/>
    <col min="10" max="10" width="6.54296875" style="15" customWidth="1"/>
    <col min="11" max="11" width="9.1796875" style="14"/>
    <col min="12" max="12" width="6" style="15" customWidth="1"/>
    <col min="13" max="13" width="7" style="67" customWidth="1"/>
    <col min="14" max="16384" width="9.1796875" style="16"/>
  </cols>
  <sheetData>
    <row r="1" spans="1:14" ht="23.25" customHeight="1">
      <c r="A1" s="13" t="s">
        <v>108</v>
      </c>
      <c r="N1" s="19" t="s">
        <v>1</v>
      </c>
    </row>
    <row r="2" spans="1:14" ht="27.75" customHeight="1" thickBot="1">
      <c r="A2" s="19" t="s">
        <v>109</v>
      </c>
    </row>
    <row r="3" spans="1:14" ht="39.5" thickBot="1">
      <c r="A3" s="22"/>
      <c r="B3" s="23" t="s">
        <v>2</v>
      </c>
      <c r="C3" s="40" t="s">
        <v>110</v>
      </c>
      <c r="D3" s="47" t="s">
        <v>111</v>
      </c>
      <c r="E3" s="31" t="s">
        <v>112</v>
      </c>
      <c r="F3" s="40" t="s">
        <v>110</v>
      </c>
      <c r="G3" s="54" t="s">
        <v>111</v>
      </c>
      <c r="H3" s="31" t="s">
        <v>4</v>
      </c>
      <c r="I3" s="40" t="s">
        <v>113</v>
      </c>
      <c r="J3" s="54" t="s">
        <v>111</v>
      </c>
      <c r="K3" s="31" t="s">
        <v>5</v>
      </c>
      <c r="L3" s="40" t="s">
        <v>113</v>
      </c>
      <c r="M3" s="54" t="s">
        <v>111</v>
      </c>
    </row>
    <row r="4" spans="1:14" s="13" customFormat="1">
      <c r="A4" s="28" t="s">
        <v>114</v>
      </c>
      <c r="B4" s="24">
        <v>52113</v>
      </c>
      <c r="C4" s="41">
        <v>2038</v>
      </c>
      <c r="D4" s="48">
        <f>C4/B4</f>
        <v>3.910732446798304E-2</v>
      </c>
      <c r="E4" s="36">
        <v>2670</v>
      </c>
      <c r="F4" s="41">
        <v>417</v>
      </c>
      <c r="G4" s="48">
        <f>F4/E4</f>
        <v>0.15617977528089888</v>
      </c>
      <c r="H4" s="36">
        <v>1257</v>
      </c>
      <c r="I4" s="41">
        <v>180</v>
      </c>
      <c r="J4" s="48">
        <f>I4/H4</f>
        <v>0.14319809069212411</v>
      </c>
      <c r="K4" s="36">
        <v>176</v>
      </c>
      <c r="L4" s="41">
        <v>31</v>
      </c>
      <c r="M4" s="48">
        <f>L4/K4</f>
        <v>0.17613636363636365</v>
      </c>
    </row>
    <row r="5" spans="1:14" s="13" customFormat="1">
      <c r="A5" s="29" t="s">
        <v>115</v>
      </c>
      <c r="B5" s="25">
        <v>71614</v>
      </c>
      <c r="C5" s="42">
        <v>4491</v>
      </c>
      <c r="D5" s="49">
        <f>C5/B5</f>
        <v>6.2711201720334009E-2</v>
      </c>
      <c r="E5" s="37">
        <v>4407</v>
      </c>
      <c r="F5" s="42">
        <v>826</v>
      </c>
      <c r="G5" s="49">
        <f>F5/E5</f>
        <v>0.18742909008395733</v>
      </c>
      <c r="H5" s="37">
        <v>2021</v>
      </c>
      <c r="I5" s="42">
        <v>392</v>
      </c>
      <c r="J5" s="49">
        <f>I5/H5</f>
        <v>0.19396338446313707</v>
      </c>
      <c r="K5" s="37">
        <v>175</v>
      </c>
      <c r="L5" s="42">
        <v>29</v>
      </c>
      <c r="M5" s="49">
        <f>L5/K5</f>
        <v>0.1657142857142857</v>
      </c>
    </row>
    <row r="6" spans="1:14" s="13" customFormat="1">
      <c r="A6" s="29" t="s">
        <v>116</v>
      </c>
      <c r="B6" s="25">
        <v>57363</v>
      </c>
      <c r="C6" s="42">
        <v>6826</v>
      </c>
      <c r="D6" s="49">
        <f t="shared" ref="D6:D23" si="0">C6/B6</f>
        <v>0.11899656573052315</v>
      </c>
      <c r="E6" s="37">
        <v>5901</v>
      </c>
      <c r="F6" s="42">
        <v>1904</v>
      </c>
      <c r="G6" s="49">
        <f t="shared" ref="G6:G23" si="1">F6/E6</f>
        <v>0.32265717674970346</v>
      </c>
      <c r="H6" s="37">
        <v>620</v>
      </c>
      <c r="I6" s="42">
        <v>179</v>
      </c>
      <c r="J6" s="49">
        <f t="shared" ref="J6:J23" si="2">I6/H6</f>
        <v>0.28870967741935483</v>
      </c>
      <c r="K6" s="37">
        <v>392</v>
      </c>
      <c r="L6" s="42">
        <v>58</v>
      </c>
      <c r="M6" s="49">
        <f t="shared" ref="M6:M23" si="3">L6/K6</f>
        <v>0.14795918367346939</v>
      </c>
    </row>
    <row r="7" spans="1:14" s="13" customFormat="1">
      <c r="A7" s="29" t="s">
        <v>117</v>
      </c>
      <c r="B7" s="25">
        <v>45861</v>
      </c>
      <c r="C7" s="42">
        <v>7172</v>
      </c>
      <c r="D7" s="49">
        <f t="shared" si="0"/>
        <v>0.15638559996511198</v>
      </c>
      <c r="E7" s="37">
        <v>6699</v>
      </c>
      <c r="F7" s="42">
        <v>2605</v>
      </c>
      <c r="G7" s="49">
        <f t="shared" si="1"/>
        <v>0.38886400955366474</v>
      </c>
      <c r="H7" s="37">
        <v>781</v>
      </c>
      <c r="I7" s="42">
        <v>416</v>
      </c>
      <c r="J7" s="49">
        <f t="shared" si="2"/>
        <v>0.5326504481434059</v>
      </c>
      <c r="K7" s="37">
        <v>509</v>
      </c>
      <c r="L7" s="42">
        <v>142</v>
      </c>
      <c r="M7" s="49">
        <f t="shared" si="3"/>
        <v>0.27897838899803534</v>
      </c>
    </row>
    <row r="8" spans="1:14" s="13" customFormat="1">
      <c r="A8" s="29" t="s">
        <v>118</v>
      </c>
      <c r="B8" s="25">
        <v>35745</v>
      </c>
      <c r="C8" s="42">
        <v>7303</v>
      </c>
      <c r="D8" s="49">
        <f t="shared" si="0"/>
        <v>0.20430829486641489</v>
      </c>
      <c r="E8" s="37">
        <v>5404</v>
      </c>
      <c r="F8" s="42">
        <v>2193</v>
      </c>
      <c r="G8" s="49">
        <f t="shared" si="1"/>
        <v>0.40581051073279051</v>
      </c>
      <c r="H8" s="37">
        <v>585</v>
      </c>
      <c r="I8" s="42">
        <v>276</v>
      </c>
      <c r="J8" s="49">
        <f t="shared" si="2"/>
        <v>0.47179487179487178</v>
      </c>
      <c r="K8" s="37">
        <v>485</v>
      </c>
      <c r="L8" s="42">
        <v>170</v>
      </c>
      <c r="M8" s="49">
        <f t="shared" si="3"/>
        <v>0.35051546391752575</v>
      </c>
    </row>
    <row r="9" spans="1:14" s="13" customFormat="1" ht="13.5" thickBot="1">
      <c r="A9" s="30" t="s">
        <v>119</v>
      </c>
      <c r="B9" s="26">
        <v>37850</v>
      </c>
      <c r="C9" s="43">
        <v>7715</v>
      </c>
      <c r="D9" s="50">
        <f t="shared" si="0"/>
        <v>0.20383091149273447</v>
      </c>
      <c r="E9" s="38">
        <v>5024</v>
      </c>
      <c r="F9" s="43">
        <v>1695</v>
      </c>
      <c r="G9" s="50">
        <f t="shared" si="1"/>
        <v>0.33738057324840764</v>
      </c>
      <c r="H9" s="38">
        <v>526</v>
      </c>
      <c r="I9" s="43">
        <v>196</v>
      </c>
      <c r="J9" s="50">
        <f t="shared" si="2"/>
        <v>0.37262357414448671</v>
      </c>
      <c r="K9" s="38">
        <v>526</v>
      </c>
      <c r="L9" s="43">
        <v>159</v>
      </c>
      <c r="M9" s="50">
        <f t="shared" si="3"/>
        <v>0.30228136882129275</v>
      </c>
    </row>
    <row r="10" spans="1:14" s="13" customFormat="1">
      <c r="A10" s="33" t="s">
        <v>120</v>
      </c>
      <c r="B10" s="17">
        <v>7767</v>
      </c>
      <c r="C10" s="44">
        <v>1569</v>
      </c>
      <c r="D10" s="51">
        <f t="shared" si="0"/>
        <v>0.20200849748937813</v>
      </c>
      <c r="E10" s="32">
        <v>1090</v>
      </c>
      <c r="F10" s="44">
        <v>310</v>
      </c>
      <c r="G10" s="51">
        <f t="shared" si="1"/>
        <v>0.28440366972477066</v>
      </c>
      <c r="H10" s="32">
        <v>150</v>
      </c>
      <c r="I10" s="44">
        <v>45</v>
      </c>
      <c r="J10" s="51">
        <f t="shared" si="2"/>
        <v>0.3</v>
      </c>
      <c r="K10" s="16">
        <v>115</v>
      </c>
      <c r="L10" s="27">
        <v>29</v>
      </c>
      <c r="M10" s="51">
        <f t="shared" si="3"/>
        <v>0.25217391304347825</v>
      </c>
    </row>
    <row r="11" spans="1:14" s="13" customFormat="1">
      <c r="A11" s="33" t="s">
        <v>121</v>
      </c>
      <c r="B11" s="17">
        <v>11029</v>
      </c>
      <c r="C11" s="44">
        <v>2322</v>
      </c>
      <c r="D11" s="51">
        <f t="shared" si="0"/>
        <v>0.2105358600054402</v>
      </c>
      <c r="E11" s="32">
        <v>1383</v>
      </c>
      <c r="F11" s="44">
        <v>441</v>
      </c>
      <c r="G11" s="51">
        <f t="shared" si="1"/>
        <v>0.31887201735357917</v>
      </c>
      <c r="H11" s="32">
        <v>163</v>
      </c>
      <c r="I11" s="44">
        <v>70</v>
      </c>
      <c r="J11" s="51">
        <f t="shared" si="2"/>
        <v>0.42944785276073622</v>
      </c>
      <c r="K11" s="16">
        <v>370</v>
      </c>
      <c r="L11" s="18">
        <v>115</v>
      </c>
      <c r="M11" s="51">
        <f t="shared" si="3"/>
        <v>0.3108108108108108</v>
      </c>
    </row>
    <row r="12" spans="1:14" s="13" customFormat="1">
      <c r="A12" s="33" t="s">
        <v>122</v>
      </c>
      <c r="B12" s="17">
        <v>11209</v>
      </c>
      <c r="C12" s="44">
        <v>2115</v>
      </c>
      <c r="D12" s="51">
        <f t="shared" si="0"/>
        <v>0.18868766170041931</v>
      </c>
      <c r="E12" s="32">
        <v>1429</v>
      </c>
      <c r="F12" s="44">
        <v>528</v>
      </c>
      <c r="G12" s="51">
        <f t="shared" si="1"/>
        <v>0.36948915325402382</v>
      </c>
      <c r="H12" s="32">
        <v>130</v>
      </c>
      <c r="I12" s="44">
        <v>55</v>
      </c>
      <c r="J12" s="51">
        <f t="shared" si="2"/>
        <v>0.42307692307692307</v>
      </c>
      <c r="K12" s="16">
        <v>218</v>
      </c>
      <c r="L12" s="18">
        <v>54</v>
      </c>
      <c r="M12" s="51">
        <f t="shared" si="3"/>
        <v>0.24770642201834864</v>
      </c>
    </row>
    <row r="13" spans="1:14" s="13" customFormat="1">
      <c r="A13" s="35" t="s">
        <v>123</v>
      </c>
      <c r="B13" s="20">
        <v>10330</v>
      </c>
      <c r="C13" s="45">
        <v>2196</v>
      </c>
      <c r="D13" s="52">
        <f t="shared" si="0"/>
        <v>0.21258470474346564</v>
      </c>
      <c r="E13" s="34">
        <v>1605</v>
      </c>
      <c r="F13" s="45">
        <v>629</v>
      </c>
      <c r="G13" s="52">
        <f t="shared" si="1"/>
        <v>0.39190031152647975</v>
      </c>
      <c r="H13" s="34">
        <v>130</v>
      </c>
      <c r="I13" s="45">
        <v>43</v>
      </c>
      <c r="J13" s="52">
        <f t="shared" si="2"/>
        <v>0.33076923076923076</v>
      </c>
      <c r="K13" s="39">
        <v>98</v>
      </c>
      <c r="L13" s="21">
        <v>18</v>
      </c>
      <c r="M13" s="52">
        <f t="shared" si="3"/>
        <v>0.18367346938775511</v>
      </c>
    </row>
    <row r="14" spans="1:14" s="13" customFormat="1" ht="13.5" thickBot="1">
      <c r="A14" s="30" t="s">
        <v>124</v>
      </c>
      <c r="B14" s="26">
        <f>SUM(B10:B13)</f>
        <v>40335</v>
      </c>
      <c r="C14" s="43">
        <f>SUM(C10:C13)</f>
        <v>8202</v>
      </c>
      <c r="D14" s="53">
        <f t="shared" si="0"/>
        <v>0.20334696913350689</v>
      </c>
      <c r="E14" s="38">
        <f>SUM(E10:E13)</f>
        <v>5507</v>
      </c>
      <c r="F14" s="43">
        <f>SUM(F10:F13)</f>
        <v>1908</v>
      </c>
      <c r="G14" s="53">
        <f t="shared" si="1"/>
        <v>0.34646813146903943</v>
      </c>
      <c r="H14" s="38">
        <f>SUM(H10:H13)</f>
        <v>573</v>
      </c>
      <c r="I14" s="43">
        <f>SUM(I10:I13)</f>
        <v>213</v>
      </c>
      <c r="J14" s="53">
        <f t="shared" si="2"/>
        <v>0.37172774869109948</v>
      </c>
      <c r="K14" s="38">
        <f>SUM(K10:K13)</f>
        <v>801</v>
      </c>
      <c r="L14" s="43">
        <v>216</v>
      </c>
      <c r="M14" s="53">
        <f t="shared" si="3"/>
        <v>0.2696629213483146</v>
      </c>
    </row>
    <row r="15" spans="1:14" s="13" customFormat="1">
      <c r="A15" s="33" t="s">
        <v>120</v>
      </c>
      <c r="B15" s="17">
        <v>8378</v>
      </c>
      <c r="C15" s="44">
        <v>1744</v>
      </c>
      <c r="D15" s="51">
        <f t="shared" si="0"/>
        <v>0.20816423967534017</v>
      </c>
      <c r="E15" s="32">
        <v>1208</v>
      </c>
      <c r="F15" s="44">
        <v>388</v>
      </c>
      <c r="G15" s="51">
        <f t="shared" si="1"/>
        <v>0.32119205298013243</v>
      </c>
      <c r="H15" s="32">
        <v>175</v>
      </c>
      <c r="I15" s="44">
        <v>88</v>
      </c>
      <c r="J15" s="51">
        <f t="shared" si="2"/>
        <v>0.50285714285714289</v>
      </c>
      <c r="K15" s="32">
        <v>173</v>
      </c>
      <c r="L15" s="44">
        <v>39</v>
      </c>
      <c r="M15" s="51">
        <f t="shared" si="3"/>
        <v>0.22543352601156069</v>
      </c>
    </row>
    <row r="16" spans="1:14" s="13" customFormat="1">
      <c r="A16" s="33" t="s">
        <v>121</v>
      </c>
      <c r="B16" s="17">
        <v>14196</v>
      </c>
      <c r="C16" s="44">
        <v>2370</v>
      </c>
      <c r="D16" s="51">
        <f t="shared" si="0"/>
        <v>0.16694843617920541</v>
      </c>
      <c r="E16" s="32">
        <v>1412</v>
      </c>
      <c r="F16" s="44">
        <v>377</v>
      </c>
      <c r="G16" s="51">
        <f t="shared" si="1"/>
        <v>0.26699716713881022</v>
      </c>
      <c r="H16" s="32">
        <v>240</v>
      </c>
      <c r="I16" s="44">
        <v>146</v>
      </c>
      <c r="J16" s="51">
        <f t="shared" si="2"/>
        <v>0.60833333333333328</v>
      </c>
      <c r="K16" s="32">
        <v>448</v>
      </c>
      <c r="L16" s="44">
        <v>126</v>
      </c>
      <c r="M16" s="51">
        <f t="shared" si="3"/>
        <v>0.28125</v>
      </c>
    </row>
    <row r="17" spans="1:16" s="13" customFormat="1">
      <c r="A17" s="33" t="s">
        <v>122</v>
      </c>
      <c r="B17" s="70">
        <v>14785</v>
      </c>
      <c r="C17" s="71">
        <v>2278</v>
      </c>
      <c r="D17" s="51">
        <f t="shared" si="0"/>
        <v>0.1540750760906324</v>
      </c>
      <c r="E17" s="74">
        <v>1469</v>
      </c>
      <c r="F17" s="71">
        <v>415</v>
      </c>
      <c r="G17" s="51">
        <f t="shared" si="1"/>
        <v>0.28250510551395508</v>
      </c>
      <c r="H17" s="74">
        <v>105</v>
      </c>
      <c r="I17" s="71">
        <v>22</v>
      </c>
      <c r="J17" s="51">
        <f t="shared" si="2"/>
        <v>0.20952380952380953</v>
      </c>
      <c r="K17" s="74">
        <v>228</v>
      </c>
      <c r="L17" s="71">
        <v>31</v>
      </c>
      <c r="M17" s="51">
        <f t="shared" si="3"/>
        <v>0.13596491228070176</v>
      </c>
    </row>
    <row r="18" spans="1:16" s="13" customFormat="1">
      <c r="A18" s="35" t="s">
        <v>123</v>
      </c>
      <c r="B18" s="72">
        <v>12931</v>
      </c>
      <c r="C18" s="144">
        <v>2461</v>
      </c>
      <c r="D18" s="142">
        <f t="shared" si="0"/>
        <v>0.19031784084757558</v>
      </c>
      <c r="E18" s="75">
        <v>1805</v>
      </c>
      <c r="F18" s="73">
        <v>592</v>
      </c>
      <c r="G18" s="51">
        <f t="shared" si="1"/>
        <v>0.32797783933518004</v>
      </c>
      <c r="H18" s="75">
        <v>142</v>
      </c>
      <c r="I18" s="73">
        <v>15</v>
      </c>
      <c r="J18" s="51">
        <f t="shared" si="2"/>
        <v>0.10563380281690141</v>
      </c>
      <c r="K18" s="75">
        <v>113</v>
      </c>
      <c r="L18" s="73">
        <v>25</v>
      </c>
      <c r="M18" s="51">
        <f t="shared" si="3"/>
        <v>0.22123893805309736</v>
      </c>
    </row>
    <row r="19" spans="1:16" s="13" customFormat="1" ht="13.5" thickBot="1">
      <c r="A19" s="102" t="s">
        <v>125</v>
      </c>
      <c r="B19" s="103">
        <f>SUM(B15:B18)</f>
        <v>50290</v>
      </c>
      <c r="C19" s="145">
        <f>SUM(C15:C18)</f>
        <v>8853</v>
      </c>
      <c r="D19" s="143">
        <f t="shared" si="0"/>
        <v>0.17603897395108373</v>
      </c>
      <c r="E19" s="105">
        <f>SUM(E15:E18)</f>
        <v>5894</v>
      </c>
      <c r="F19" s="104">
        <f>SUM(F15:F18)</f>
        <v>1772</v>
      </c>
      <c r="G19" s="53">
        <f t="shared" si="1"/>
        <v>0.30064472344757381</v>
      </c>
      <c r="H19" s="105">
        <f>SUM(H15:H18)</f>
        <v>662</v>
      </c>
      <c r="I19" s="104">
        <f>SUM(I15:I18)</f>
        <v>271</v>
      </c>
      <c r="J19" s="53">
        <f t="shared" si="2"/>
        <v>0.40936555891238668</v>
      </c>
      <c r="K19" s="105">
        <f>SUM(K15:K18)</f>
        <v>962</v>
      </c>
      <c r="L19" s="104">
        <f>SUM(L15:L18)</f>
        <v>221</v>
      </c>
      <c r="M19" s="53">
        <f t="shared" si="3"/>
        <v>0.22972972972972974</v>
      </c>
      <c r="P19" s="106"/>
    </row>
    <row r="20" spans="1:16">
      <c r="A20" s="132" t="s">
        <v>120</v>
      </c>
      <c r="B20" s="127">
        <v>11338</v>
      </c>
      <c r="C20" s="124">
        <v>2344</v>
      </c>
      <c r="D20" s="128">
        <f t="shared" si="0"/>
        <v>0.20673840183453873</v>
      </c>
      <c r="E20" s="127">
        <v>1545</v>
      </c>
      <c r="F20" s="124">
        <v>534</v>
      </c>
      <c r="G20" s="230">
        <f t="shared" si="1"/>
        <v>0.34563106796116505</v>
      </c>
      <c r="H20" s="127">
        <v>145</v>
      </c>
      <c r="I20" s="124">
        <v>41</v>
      </c>
      <c r="J20" s="230">
        <f t="shared" si="2"/>
        <v>0.28275862068965518</v>
      </c>
      <c r="K20" s="127">
        <v>173</v>
      </c>
      <c r="L20" s="124">
        <v>33</v>
      </c>
      <c r="M20" s="128">
        <f t="shared" si="3"/>
        <v>0.19075144508670519</v>
      </c>
    </row>
    <row r="21" spans="1:16">
      <c r="A21" s="133" t="s">
        <v>121</v>
      </c>
      <c r="B21" s="140">
        <v>16106</v>
      </c>
      <c r="C21" s="146">
        <v>3037</v>
      </c>
      <c r="D21" s="148">
        <f t="shared" si="0"/>
        <v>0.1885632683471998</v>
      </c>
      <c r="E21" s="140">
        <v>1848</v>
      </c>
      <c r="F21" s="146">
        <v>581</v>
      </c>
      <c r="G21" s="231">
        <f t="shared" si="1"/>
        <v>0.31439393939393939</v>
      </c>
      <c r="H21" s="140">
        <v>193</v>
      </c>
      <c r="I21" s="146">
        <v>80</v>
      </c>
      <c r="J21" s="231">
        <f t="shared" si="2"/>
        <v>0.41450777202072536</v>
      </c>
      <c r="K21" s="140">
        <v>556</v>
      </c>
      <c r="L21" s="146">
        <v>171</v>
      </c>
      <c r="M21" s="148">
        <f t="shared" si="3"/>
        <v>0.30755395683453235</v>
      </c>
    </row>
    <row r="22" spans="1:16">
      <c r="A22" s="133" t="s">
        <v>122</v>
      </c>
      <c r="B22" s="140">
        <v>16574</v>
      </c>
      <c r="C22" s="146">
        <v>2932</v>
      </c>
      <c r="D22" s="148">
        <f t="shared" si="0"/>
        <v>0.17690358392663208</v>
      </c>
      <c r="E22" s="140">
        <v>1737</v>
      </c>
      <c r="F22" s="146">
        <v>501</v>
      </c>
      <c r="G22" s="231">
        <f t="shared" si="1"/>
        <v>0.28842832469775476</v>
      </c>
      <c r="H22" s="140">
        <v>190</v>
      </c>
      <c r="I22" s="146">
        <v>50</v>
      </c>
      <c r="J22" s="231">
        <f t="shared" si="2"/>
        <v>0.26315789473684209</v>
      </c>
      <c r="K22" s="140">
        <v>348</v>
      </c>
      <c r="L22" s="146">
        <v>124</v>
      </c>
      <c r="M22" s="148">
        <f t="shared" si="3"/>
        <v>0.35632183908045978</v>
      </c>
    </row>
    <row r="23" spans="1:16">
      <c r="A23" s="134" t="s">
        <v>123</v>
      </c>
      <c r="B23" s="141">
        <v>13457</v>
      </c>
      <c r="C23" s="147">
        <v>3325</v>
      </c>
      <c r="D23" s="149">
        <f t="shared" si="0"/>
        <v>0.24708330237051349</v>
      </c>
      <c r="E23" s="141">
        <v>2102</v>
      </c>
      <c r="F23" s="147">
        <v>726</v>
      </c>
      <c r="G23" s="232">
        <f t="shared" si="1"/>
        <v>0.34538534728829684</v>
      </c>
      <c r="H23" s="141">
        <v>192</v>
      </c>
      <c r="I23" s="147">
        <v>71</v>
      </c>
      <c r="J23" s="232">
        <f t="shared" si="2"/>
        <v>0.36979166666666669</v>
      </c>
      <c r="K23" s="141">
        <v>184</v>
      </c>
      <c r="L23" s="147">
        <v>45</v>
      </c>
      <c r="M23" s="149">
        <f t="shared" si="3"/>
        <v>0.24456521739130435</v>
      </c>
    </row>
    <row r="24" spans="1:16" ht="13.5" thickBot="1">
      <c r="A24" s="115">
        <v>2004</v>
      </c>
      <c r="B24" s="103">
        <f>SUM(B20:B23)</f>
        <v>57475</v>
      </c>
      <c r="C24" s="104">
        <f>SUM(C20:C23)</f>
        <v>11638</v>
      </c>
      <c r="D24" s="53">
        <f t="shared" ref="D24:D29" si="4">C24/B24</f>
        <v>0.20248803827751197</v>
      </c>
      <c r="E24" s="105">
        <f>SUM(E20:E23)</f>
        <v>7232</v>
      </c>
      <c r="F24" s="104">
        <f>SUM(F20:F23)</f>
        <v>2342</v>
      </c>
      <c r="G24" s="233">
        <f t="shared" ref="G24:G29" si="5">F24/E24</f>
        <v>0.32383849557522126</v>
      </c>
      <c r="H24" s="105">
        <f>SUM(H20:H23)</f>
        <v>720</v>
      </c>
      <c r="I24" s="104">
        <f>SUM(I20:I23)</f>
        <v>242</v>
      </c>
      <c r="J24" s="233">
        <f t="shared" ref="J24:J53" si="6">I24/H24</f>
        <v>0.33611111111111114</v>
      </c>
      <c r="K24" s="105">
        <f>SUM(K20:K23)</f>
        <v>1261</v>
      </c>
      <c r="L24" s="104">
        <f>SUM(L20:L23)</f>
        <v>373</v>
      </c>
      <c r="M24" s="50">
        <f t="shared" ref="M24:M53" si="7">L24/K24</f>
        <v>0.29579698651863601</v>
      </c>
    </row>
    <row r="25" spans="1:16">
      <c r="A25" s="132" t="s">
        <v>120</v>
      </c>
      <c r="B25" s="127">
        <v>12041</v>
      </c>
      <c r="C25" s="124">
        <v>3088</v>
      </c>
      <c r="D25" s="128">
        <f t="shared" si="4"/>
        <v>0.25645710489162032</v>
      </c>
      <c r="E25" s="127">
        <v>1695</v>
      </c>
      <c r="F25" s="124">
        <v>556</v>
      </c>
      <c r="G25" s="230">
        <f t="shared" si="5"/>
        <v>0.32802359882005899</v>
      </c>
      <c r="H25" s="127">
        <v>153</v>
      </c>
      <c r="I25" s="124">
        <v>54</v>
      </c>
      <c r="J25" s="230">
        <f t="shared" si="6"/>
        <v>0.35294117647058826</v>
      </c>
      <c r="K25" s="127">
        <v>179</v>
      </c>
      <c r="L25" s="124">
        <v>58</v>
      </c>
      <c r="M25" s="128">
        <f t="shared" si="7"/>
        <v>0.32402234636871508</v>
      </c>
    </row>
    <row r="26" spans="1:16">
      <c r="A26" s="133" t="s">
        <v>121</v>
      </c>
      <c r="B26" s="140">
        <v>18601</v>
      </c>
      <c r="C26" s="146">
        <v>4516</v>
      </c>
      <c r="D26" s="148">
        <f t="shared" si="4"/>
        <v>0.24278264609429601</v>
      </c>
      <c r="E26" s="140">
        <v>2176</v>
      </c>
      <c r="F26" s="146">
        <v>692</v>
      </c>
      <c r="G26" s="231">
        <f t="shared" si="5"/>
        <v>0.31801470588235292</v>
      </c>
      <c r="H26" s="140">
        <v>162</v>
      </c>
      <c r="I26" s="146">
        <v>37</v>
      </c>
      <c r="J26" s="231">
        <f t="shared" si="6"/>
        <v>0.22839506172839505</v>
      </c>
      <c r="K26" s="140">
        <v>644</v>
      </c>
      <c r="L26" s="146">
        <v>180</v>
      </c>
      <c r="M26" s="148">
        <f t="shared" si="7"/>
        <v>0.27950310559006208</v>
      </c>
    </row>
    <row r="27" spans="1:16">
      <c r="A27" s="133" t="s">
        <v>122</v>
      </c>
      <c r="B27" s="140">
        <v>20337</v>
      </c>
      <c r="C27" s="146">
        <v>4709</v>
      </c>
      <c r="D27" s="148">
        <f t="shared" si="4"/>
        <v>0.23154840930324039</v>
      </c>
      <c r="E27" s="140">
        <v>2595</v>
      </c>
      <c r="F27" s="146">
        <v>841</v>
      </c>
      <c r="G27" s="231">
        <f t="shared" si="5"/>
        <v>0.32408477842003852</v>
      </c>
      <c r="H27" s="140">
        <v>103</v>
      </c>
      <c r="I27" s="146">
        <v>18</v>
      </c>
      <c r="J27" s="231">
        <f t="shared" si="6"/>
        <v>0.17475728155339806</v>
      </c>
      <c r="K27" s="140">
        <v>325</v>
      </c>
      <c r="L27" s="146">
        <v>113</v>
      </c>
      <c r="M27" s="148">
        <f t="shared" si="7"/>
        <v>0.34769230769230769</v>
      </c>
    </row>
    <row r="28" spans="1:16">
      <c r="A28" s="134" t="s">
        <v>123</v>
      </c>
      <c r="B28" s="141">
        <v>18725</v>
      </c>
      <c r="C28" s="147">
        <v>5153</v>
      </c>
      <c r="D28" s="149">
        <f t="shared" si="4"/>
        <v>0.27519359145527372</v>
      </c>
      <c r="E28" s="141">
        <v>2526</v>
      </c>
      <c r="F28" s="147">
        <v>849</v>
      </c>
      <c r="G28" s="232">
        <f t="shared" si="5"/>
        <v>0.33610451306413303</v>
      </c>
      <c r="H28" s="141">
        <v>214</v>
      </c>
      <c r="I28" s="147">
        <v>55</v>
      </c>
      <c r="J28" s="232">
        <f t="shared" si="6"/>
        <v>0.2570093457943925</v>
      </c>
      <c r="K28" s="141">
        <v>126</v>
      </c>
      <c r="L28" s="147">
        <v>49</v>
      </c>
      <c r="M28" s="149">
        <f t="shared" si="7"/>
        <v>0.3888888888888889</v>
      </c>
    </row>
    <row r="29" spans="1:16" ht="13.5" thickBot="1">
      <c r="A29" s="115">
        <v>2005</v>
      </c>
      <c r="B29" s="103">
        <f>SUM(B25:B28)</f>
        <v>69704</v>
      </c>
      <c r="C29" s="104">
        <f>SUM(C25:C28)</f>
        <v>17466</v>
      </c>
      <c r="D29" s="53">
        <f t="shared" si="4"/>
        <v>0.25057385515895786</v>
      </c>
      <c r="E29" s="105">
        <f>SUM(E25:E28)</f>
        <v>8992</v>
      </c>
      <c r="F29" s="104">
        <f>SUM(F25:F28)</f>
        <v>2938</v>
      </c>
      <c r="G29" s="233">
        <f t="shared" si="5"/>
        <v>0.32673487544483987</v>
      </c>
      <c r="H29" s="105">
        <f>SUM(H25:H28)</f>
        <v>632</v>
      </c>
      <c r="I29" s="104">
        <f>SUM(I25:I28)</f>
        <v>164</v>
      </c>
      <c r="J29" s="233">
        <f t="shared" si="6"/>
        <v>0.25949367088607594</v>
      </c>
      <c r="K29" s="105">
        <f>SUM(K25:K28)</f>
        <v>1274</v>
      </c>
      <c r="L29" s="104">
        <f>SUM(L25:L28)</f>
        <v>400</v>
      </c>
      <c r="M29" s="50">
        <f t="shared" si="7"/>
        <v>0.31397174254317112</v>
      </c>
    </row>
    <row r="30" spans="1:16">
      <c r="A30" s="150" t="s">
        <v>120</v>
      </c>
      <c r="B30" s="152">
        <v>17221</v>
      </c>
      <c r="C30" s="153">
        <v>4704</v>
      </c>
      <c r="D30" s="156">
        <f t="shared" ref="D30:D53" si="8">C30/B30</f>
        <v>0.27315486905522329</v>
      </c>
      <c r="E30" s="127">
        <v>2373</v>
      </c>
      <c r="F30" s="153">
        <v>856</v>
      </c>
      <c r="G30" s="234">
        <f t="shared" ref="G30:G53" si="9">F30/E30</f>
        <v>0.36072482090181207</v>
      </c>
      <c r="H30" s="127">
        <v>157</v>
      </c>
      <c r="I30" s="153">
        <v>40</v>
      </c>
      <c r="J30" s="241">
        <f t="shared" si="6"/>
        <v>0.25477707006369427</v>
      </c>
      <c r="K30" s="127">
        <v>248</v>
      </c>
      <c r="L30" s="153">
        <v>103</v>
      </c>
      <c r="M30" s="49">
        <f t="shared" si="7"/>
        <v>0.41532258064516131</v>
      </c>
    </row>
    <row r="31" spans="1:16">
      <c r="A31" s="151" t="s">
        <v>121</v>
      </c>
      <c r="B31" s="154">
        <v>25454</v>
      </c>
      <c r="C31" s="155">
        <v>6895</v>
      </c>
      <c r="D31" s="157">
        <f t="shared" si="8"/>
        <v>0.27088080458866975</v>
      </c>
      <c r="E31" s="140">
        <v>3001</v>
      </c>
      <c r="F31" s="155">
        <v>1117</v>
      </c>
      <c r="G31" s="235">
        <f t="shared" si="9"/>
        <v>0.37220926357880707</v>
      </c>
      <c r="H31" s="140">
        <v>180</v>
      </c>
      <c r="I31" s="155">
        <v>45</v>
      </c>
      <c r="J31" s="242">
        <f t="shared" si="6"/>
        <v>0.25</v>
      </c>
      <c r="K31" s="140">
        <v>999</v>
      </c>
      <c r="L31" s="155">
        <v>374</v>
      </c>
      <c r="M31" s="280">
        <f t="shared" si="7"/>
        <v>0.37437437437437437</v>
      </c>
    </row>
    <row r="32" spans="1:16">
      <c r="A32" s="151" t="s">
        <v>122</v>
      </c>
      <c r="B32" s="154">
        <v>27159</v>
      </c>
      <c r="C32" s="155">
        <v>6415</v>
      </c>
      <c r="D32" s="157">
        <f t="shared" si="8"/>
        <v>0.2362016274531463</v>
      </c>
      <c r="E32" s="140">
        <v>3206</v>
      </c>
      <c r="F32" s="155">
        <v>1377</v>
      </c>
      <c r="G32" s="235">
        <f t="shared" si="9"/>
        <v>0.42950717404865879</v>
      </c>
      <c r="H32" s="140">
        <v>192</v>
      </c>
      <c r="I32" s="155">
        <v>72</v>
      </c>
      <c r="J32" s="242">
        <f t="shared" si="6"/>
        <v>0.375</v>
      </c>
      <c r="K32" s="140">
        <v>602</v>
      </c>
      <c r="L32" s="155">
        <v>219</v>
      </c>
      <c r="M32" s="280">
        <f t="shared" si="7"/>
        <v>0.36378737541528239</v>
      </c>
    </row>
    <row r="33" spans="1:15">
      <c r="A33" s="151" t="s">
        <v>123</v>
      </c>
      <c r="B33" s="154">
        <v>27565</v>
      </c>
      <c r="C33" s="155">
        <v>8241</v>
      </c>
      <c r="D33" s="157">
        <f t="shared" si="8"/>
        <v>0.29896608017413384</v>
      </c>
      <c r="E33" s="140">
        <v>3214</v>
      </c>
      <c r="F33" s="155">
        <v>1419</v>
      </c>
      <c r="G33" s="235">
        <f t="shared" si="9"/>
        <v>0.44150591163658992</v>
      </c>
      <c r="H33" s="140">
        <v>205</v>
      </c>
      <c r="I33" s="155">
        <v>58</v>
      </c>
      <c r="J33" s="243">
        <f t="shared" si="6"/>
        <v>0.28292682926829266</v>
      </c>
      <c r="K33" s="140">
        <v>271</v>
      </c>
      <c r="L33" s="155">
        <v>77</v>
      </c>
      <c r="M33" s="49">
        <f t="shared" si="7"/>
        <v>0.28413284132841327</v>
      </c>
    </row>
    <row r="34" spans="1:15" ht="13.5" thickBot="1">
      <c r="A34" s="158">
        <v>2006</v>
      </c>
      <c r="B34" s="162">
        <f>SUM(B30:B33)</f>
        <v>97399</v>
      </c>
      <c r="C34" s="163">
        <f>SUM(C30:C33)</f>
        <v>26255</v>
      </c>
      <c r="D34" s="164">
        <f t="shared" si="8"/>
        <v>0.26956128913027855</v>
      </c>
      <c r="E34" s="165">
        <f>SUM(E30:E33)</f>
        <v>11794</v>
      </c>
      <c r="F34" s="163">
        <f>SUM(F30:F33)</f>
        <v>4769</v>
      </c>
      <c r="G34" s="236">
        <f t="shared" si="9"/>
        <v>0.40435814821095473</v>
      </c>
      <c r="H34" s="165">
        <f>SUM(H30:H33)</f>
        <v>734</v>
      </c>
      <c r="I34" s="163">
        <f>SUM(I30:I33)</f>
        <v>215</v>
      </c>
      <c r="J34" s="193">
        <f t="shared" si="6"/>
        <v>0.29291553133514986</v>
      </c>
      <c r="K34" s="165">
        <f>SUM(K30:K33)</f>
        <v>2120</v>
      </c>
      <c r="L34" s="163">
        <f>SUM(L30:L33)</f>
        <v>773</v>
      </c>
      <c r="M34" s="53">
        <f t="shared" si="7"/>
        <v>0.36462264150943396</v>
      </c>
    </row>
    <row r="35" spans="1:15">
      <c r="A35" s="168" t="s">
        <v>120</v>
      </c>
      <c r="B35" s="152">
        <v>26421</v>
      </c>
      <c r="C35" s="153">
        <v>8004</v>
      </c>
      <c r="D35" s="172">
        <f t="shared" si="8"/>
        <v>0.30294084251163844</v>
      </c>
      <c r="E35" s="152">
        <v>3483</v>
      </c>
      <c r="F35" s="153">
        <v>1634</v>
      </c>
      <c r="G35" s="234">
        <f t="shared" si="9"/>
        <v>0.46913580246913578</v>
      </c>
      <c r="H35" s="127">
        <v>151</v>
      </c>
      <c r="I35" s="153">
        <v>22</v>
      </c>
      <c r="J35" s="244">
        <f t="shared" si="6"/>
        <v>0.14569536423841059</v>
      </c>
      <c r="K35" s="152">
        <v>665</v>
      </c>
      <c r="L35" s="153">
        <v>263</v>
      </c>
      <c r="M35" s="156">
        <f t="shared" si="7"/>
        <v>0.39548872180451128</v>
      </c>
    </row>
    <row r="36" spans="1:15">
      <c r="A36" s="168" t="s">
        <v>121</v>
      </c>
      <c r="B36" s="154">
        <v>31389</v>
      </c>
      <c r="C36" s="155">
        <v>9388</v>
      </c>
      <c r="D36" s="173">
        <f t="shared" si="8"/>
        <v>0.29908566695339134</v>
      </c>
      <c r="E36" s="154">
        <v>3739</v>
      </c>
      <c r="F36" s="155">
        <v>1681</v>
      </c>
      <c r="G36" s="235">
        <f t="shared" si="9"/>
        <v>0.4495854506552554</v>
      </c>
      <c r="H36" s="140">
        <v>202</v>
      </c>
      <c r="I36" s="155">
        <v>72</v>
      </c>
      <c r="J36" s="245">
        <f t="shared" si="6"/>
        <v>0.35643564356435642</v>
      </c>
      <c r="K36" s="154">
        <v>1842</v>
      </c>
      <c r="L36" s="155">
        <v>806</v>
      </c>
      <c r="M36" s="157">
        <f t="shared" si="7"/>
        <v>0.43756786102062972</v>
      </c>
    </row>
    <row r="37" spans="1:15">
      <c r="A37" s="168" t="s">
        <v>122</v>
      </c>
      <c r="B37" s="154">
        <v>27310</v>
      </c>
      <c r="C37" s="155">
        <v>7841</v>
      </c>
      <c r="D37" s="173">
        <f t="shared" si="8"/>
        <v>0.28711094837056023</v>
      </c>
      <c r="E37" s="154">
        <v>3434</v>
      </c>
      <c r="F37" s="155">
        <v>1724</v>
      </c>
      <c r="G37" s="235">
        <f t="shared" si="9"/>
        <v>0.50203843913803148</v>
      </c>
      <c r="H37" s="140">
        <v>185</v>
      </c>
      <c r="I37" s="155">
        <v>55</v>
      </c>
      <c r="J37" s="245">
        <f t="shared" si="6"/>
        <v>0.29729729729729731</v>
      </c>
      <c r="K37" s="154">
        <v>966</v>
      </c>
      <c r="L37" s="155">
        <v>354</v>
      </c>
      <c r="M37" s="157">
        <f t="shared" si="7"/>
        <v>0.36645962732919257</v>
      </c>
    </row>
    <row r="38" spans="1:15">
      <c r="A38" s="168" t="s">
        <v>123</v>
      </c>
      <c r="B38" s="170">
        <v>21883</v>
      </c>
      <c r="C38" s="171">
        <v>7572</v>
      </c>
      <c r="D38" s="174">
        <f t="shared" si="8"/>
        <v>0.34602202623040718</v>
      </c>
      <c r="E38" s="170">
        <v>3099</v>
      </c>
      <c r="F38" s="171">
        <v>1650</v>
      </c>
      <c r="G38" s="237">
        <f t="shared" si="9"/>
        <v>0.53242981606969986</v>
      </c>
      <c r="H38" s="141">
        <v>182</v>
      </c>
      <c r="I38" s="171">
        <v>53</v>
      </c>
      <c r="J38" s="246">
        <f t="shared" si="6"/>
        <v>0.29120879120879123</v>
      </c>
      <c r="K38" s="170">
        <v>313</v>
      </c>
      <c r="L38" s="171">
        <v>107</v>
      </c>
      <c r="M38" s="281">
        <f t="shared" si="7"/>
        <v>0.34185303514376997</v>
      </c>
    </row>
    <row r="39" spans="1:15" ht="13.5" thickBot="1">
      <c r="A39" s="169">
        <v>2007</v>
      </c>
      <c r="B39" s="186">
        <f>SUM(B35:B38)</f>
        <v>107003</v>
      </c>
      <c r="C39" s="187">
        <f>SUM(C35:C38)</f>
        <v>32805</v>
      </c>
      <c r="D39" s="175">
        <f>C39/B39</f>
        <v>0.30658018934048575</v>
      </c>
      <c r="E39" s="188">
        <f>SUM(E35:E38)</f>
        <v>13755</v>
      </c>
      <c r="F39" s="187">
        <f>SUM(F35:F38)</f>
        <v>6689</v>
      </c>
      <c r="G39" s="238">
        <f>F39/E39</f>
        <v>0.48629589240276261</v>
      </c>
      <c r="H39" s="189">
        <f>SUM(H35:H38)</f>
        <v>720</v>
      </c>
      <c r="I39" s="187">
        <f>SUM(I35:I38)</f>
        <v>202</v>
      </c>
      <c r="J39" s="247">
        <f>I39/H39</f>
        <v>0.28055555555555556</v>
      </c>
      <c r="K39" s="188">
        <f>SUM(K35:K38)</f>
        <v>3786</v>
      </c>
      <c r="L39" s="187">
        <f>SUM(L35:L38)</f>
        <v>1530</v>
      </c>
      <c r="M39" s="282">
        <f>L39/K39</f>
        <v>0.40412044374009509</v>
      </c>
    </row>
    <row r="40" spans="1:15">
      <c r="A40" s="168" t="s">
        <v>120</v>
      </c>
      <c r="B40" s="152">
        <v>16078</v>
      </c>
      <c r="C40" s="153">
        <v>6003</v>
      </c>
      <c r="D40" s="172">
        <f t="shared" si="8"/>
        <v>0.37336733424555291</v>
      </c>
      <c r="E40" s="152">
        <v>2352</v>
      </c>
      <c r="F40" s="153">
        <v>1319</v>
      </c>
      <c r="G40" s="234">
        <f t="shared" si="9"/>
        <v>0.56079931972789121</v>
      </c>
      <c r="H40" s="127">
        <v>151</v>
      </c>
      <c r="I40" s="153">
        <v>51</v>
      </c>
      <c r="J40" s="244">
        <f t="shared" si="6"/>
        <v>0.33774834437086093</v>
      </c>
      <c r="K40" s="152">
        <v>581</v>
      </c>
      <c r="L40" s="153">
        <v>218</v>
      </c>
      <c r="M40" s="156">
        <f t="shared" si="7"/>
        <v>0.37521514629948366</v>
      </c>
    </row>
    <row r="41" spans="1:15">
      <c r="A41" s="168" t="s">
        <v>121</v>
      </c>
      <c r="B41" s="154">
        <v>16961</v>
      </c>
      <c r="C41" s="155">
        <v>5850</v>
      </c>
      <c r="D41" s="173">
        <f t="shared" si="8"/>
        <v>0.34490890867283769</v>
      </c>
      <c r="E41" s="154">
        <v>1962</v>
      </c>
      <c r="F41" s="155">
        <v>1091</v>
      </c>
      <c r="G41" s="235">
        <f t="shared" si="9"/>
        <v>0.55606523955147813</v>
      </c>
      <c r="H41" s="140">
        <v>176</v>
      </c>
      <c r="I41" s="155">
        <v>55</v>
      </c>
      <c r="J41" s="245">
        <f t="shared" si="6"/>
        <v>0.3125</v>
      </c>
      <c r="K41" s="154">
        <v>1819</v>
      </c>
      <c r="L41" s="155">
        <v>824</v>
      </c>
      <c r="M41" s="157">
        <f t="shared" si="7"/>
        <v>0.45299615173172075</v>
      </c>
    </row>
    <row r="42" spans="1:15">
      <c r="A42" s="168" t="s">
        <v>122</v>
      </c>
      <c r="B42" s="154">
        <v>13487</v>
      </c>
      <c r="C42" s="155">
        <v>4649</v>
      </c>
      <c r="D42" s="173">
        <f t="shared" si="8"/>
        <v>0.34470230592422335</v>
      </c>
      <c r="E42" s="154">
        <v>1545</v>
      </c>
      <c r="F42" s="155">
        <v>854</v>
      </c>
      <c r="G42" s="235">
        <f t="shared" si="9"/>
        <v>0.55275080906148866</v>
      </c>
      <c r="H42" s="140">
        <v>121</v>
      </c>
      <c r="I42" s="155">
        <v>47</v>
      </c>
      <c r="J42" s="245">
        <f t="shared" si="6"/>
        <v>0.38842975206611569</v>
      </c>
      <c r="K42" s="154">
        <v>864</v>
      </c>
      <c r="L42" s="155">
        <v>410</v>
      </c>
      <c r="M42" s="157">
        <f t="shared" si="7"/>
        <v>0.47453703703703703</v>
      </c>
    </row>
    <row r="43" spans="1:15">
      <c r="A43" s="168" t="s">
        <v>123</v>
      </c>
      <c r="B43" s="170">
        <v>8233</v>
      </c>
      <c r="C43" s="171">
        <v>3276</v>
      </c>
      <c r="D43" s="174">
        <f t="shared" si="8"/>
        <v>0.39791084659297948</v>
      </c>
      <c r="E43" s="170">
        <v>1274</v>
      </c>
      <c r="F43" s="171">
        <v>729</v>
      </c>
      <c r="G43" s="237">
        <f t="shared" si="9"/>
        <v>0.57221350078492939</v>
      </c>
      <c r="H43" s="141">
        <v>162</v>
      </c>
      <c r="I43" s="171">
        <v>72</v>
      </c>
      <c r="J43" s="246">
        <f t="shared" si="6"/>
        <v>0.44444444444444442</v>
      </c>
      <c r="K43" s="170">
        <v>255</v>
      </c>
      <c r="L43" s="171">
        <v>116</v>
      </c>
      <c r="M43" s="281">
        <f t="shared" si="7"/>
        <v>0.45490196078431372</v>
      </c>
    </row>
    <row r="44" spans="1:15" ht="13.5" thickBot="1">
      <c r="A44" s="169">
        <v>2008</v>
      </c>
      <c r="B44" s="186">
        <f>SUM(B40:B43)</f>
        <v>54759</v>
      </c>
      <c r="C44" s="187">
        <f>SUM(C40:C43)</f>
        <v>19778</v>
      </c>
      <c r="D44" s="175">
        <f>C44/B44</f>
        <v>0.36118263664420458</v>
      </c>
      <c r="E44" s="188">
        <f>SUM(E40:E43)</f>
        <v>7133</v>
      </c>
      <c r="F44" s="163">
        <f>SUM(F40:F43)</f>
        <v>3993</v>
      </c>
      <c r="G44" s="238">
        <f>F44/E44</f>
        <v>0.55979251366886307</v>
      </c>
      <c r="H44" s="189">
        <f>SUM(H40:H43)</f>
        <v>610</v>
      </c>
      <c r="I44" s="187">
        <f>SUM(I40:I43)</f>
        <v>225</v>
      </c>
      <c r="J44" s="247">
        <f>I44/H44</f>
        <v>0.36885245901639346</v>
      </c>
      <c r="K44" s="188">
        <f>SUM(K40:K43)</f>
        <v>3519</v>
      </c>
      <c r="L44" s="187">
        <f>SUM(L40:L43)</f>
        <v>1568</v>
      </c>
      <c r="M44" s="282">
        <f>L44/K44</f>
        <v>0.44558113100312591</v>
      </c>
    </row>
    <row r="45" spans="1:15">
      <c r="A45" s="205" t="s">
        <v>120</v>
      </c>
      <c r="B45" s="207">
        <v>3913</v>
      </c>
      <c r="C45" s="153">
        <v>1549</v>
      </c>
      <c r="D45" s="172">
        <f t="shared" si="8"/>
        <v>0.39585995399948887</v>
      </c>
      <c r="E45" s="152">
        <v>560</v>
      </c>
      <c r="F45" s="153">
        <v>297</v>
      </c>
      <c r="G45" s="234">
        <f t="shared" si="9"/>
        <v>0.53035714285714286</v>
      </c>
      <c r="H45" s="127">
        <v>72</v>
      </c>
      <c r="I45" s="153">
        <v>25</v>
      </c>
      <c r="J45" s="244">
        <f t="shared" si="6"/>
        <v>0.34722222222222221</v>
      </c>
      <c r="K45" s="152">
        <v>157</v>
      </c>
      <c r="L45" s="153">
        <v>58</v>
      </c>
      <c r="M45" s="156">
        <f t="shared" si="7"/>
        <v>0.36942675159235666</v>
      </c>
      <c r="O45" s="216" t="s">
        <v>126</v>
      </c>
    </row>
    <row r="46" spans="1:15">
      <c r="A46" s="205" t="s">
        <v>121</v>
      </c>
      <c r="B46" s="208">
        <v>4763</v>
      </c>
      <c r="C46" s="155">
        <v>1646</v>
      </c>
      <c r="D46" s="173">
        <f t="shared" si="8"/>
        <v>0.3455805164812093</v>
      </c>
      <c r="E46" s="154">
        <v>551</v>
      </c>
      <c r="F46" s="155">
        <v>187</v>
      </c>
      <c r="G46" s="235">
        <f t="shared" si="9"/>
        <v>0.33938294010889292</v>
      </c>
      <c r="H46" s="140">
        <v>69</v>
      </c>
      <c r="I46" s="155">
        <v>15</v>
      </c>
      <c r="J46" s="245">
        <f t="shared" si="6"/>
        <v>0.21739130434782608</v>
      </c>
      <c r="K46" s="154">
        <v>652</v>
      </c>
      <c r="L46" s="155">
        <v>179</v>
      </c>
      <c r="M46" s="157">
        <f t="shared" si="7"/>
        <v>0.27453987730061352</v>
      </c>
      <c r="O46" s="216" t="s">
        <v>127</v>
      </c>
    </row>
    <row r="47" spans="1:15">
      <c r="A47" s="205" t="s">
        <v>122</v>
      </c>
      <c r="B47" s="208">
        <v>4515</v>
      </c>
      <c r="C47" s="155">
        <v>1269</v>
      </c>
      <c r="D47" s="173">
        <f t="shared" si="8"/>
        <v>0.28106312292358804</v>
      </c>
      <c r="E47" s="154">
        <v>482</v>
      </c>
      <c r="F47" s="155">
        <v>164</v>
      </c>
      <c r="G47" s="235">
        <f t="shared" si="9"/>
        <v>0.34024896265560167</v>
      </c>
      <c r="H47" s="140">
        <v>36</v>
      </c>
      <c r="I47" s="155">
        <v>8</v>
      </c>
      <c r="J47" s="245">
        <f t="shared" si="6"/>
        <v>0.22222222222222221</v>
      </c>
      <c r="K47" s="154">
        <v>310</v>
      </c>
      <c r="L47" s="155">
        <v>94</v>
      </c>
      <c r="M47" s="157">
        <f t="shared" si="7"/>
        <v>0.3032258064516129</v>
      </c>
      <c r="O47" s="216" t="s">
        <v>128</v>
      </c>
    </row>
    <row r="48" spans="1:15" ht="13.5" thickBot="1">
      <c r="A48" s="205" t="s">
        <v>123</v>
      </c>
      <c r="B48" s="209">
        <v>4097</v>
      </c>
      <c r="C48" s="210">
        <v>1070</v>
      </c>
      <c r="D48" s="211">
        <f t="shared" si="8"/>
        <v>0.26116670734683917</v>
      </c>
      <c r="E48" s="214">
        <v>581</v>
      </c>
      <c r="F48" s="210">
        <v>223</v>
      </c>
      <c r="G48" s="239">
        <f t="shared" si="9"/>
        <v>0.38382099827882959</v>
      </c>
      <c r="H48" s="213">
        <v>58</v>
      </c>
      <c r="I48" s="210">
        <v>22</v>
      </c>
      <c r="J48" s="248">
        <f t="shared" si="6"/>
        <v>0.37931034482758619</v>
      </c>
      <c r="K48" s="214">
        <v>83</v>
      </c>
      <c r="L48" s="210">
        <v>30</v>
      </c>
      <c r="M48" s="283">
        <f t="shared" si="7"/>
        <v>0.36144578313253012</v>
      </c>
      <c r="O48" s="216" t="s">
        <v>129</v>
      </c>
    </row>
    <row r="49" spans="1:13" ht="13.5" thickBot="1">
      <c r="A49" s="206">
        <v>2009</v>
      </c>
      <c r="B49" s="221">
        <f>SUM(B45:B48)</f>
        <v>17288</v>
      </c>
      <c r="C49" s="222">
        <f>SUM(C45:C48)</f>
        <v>5534</v>
      </c>
      <c r="D49" s="212">
        <f t="shared" si="8"/>
        <v>0.32010643220731144</v>
      </c>
      <c r="E49" s="223">
        <f>SUM(E45:E48)</f>
        <v>2174</v>
      </c>
      <c r="F49" s="222">
        <f>SUM(F45:F48)</f>
        <v>871</v>
      </c>
      <c r="G49" s="240">
        <f t="shared" si="9"/>
        <v>0.40064397424103038</v>
      </c>
      <c r="H49" s="224">
        <f>SUM(H45:H48)</f>
        <v>235</v>
      </c>
      <c r="I49" s="222">
        <f>SUM(I45:I48)</f>
        <v>70</v>
      </c>
      <c r="J49" s="249">
        <f t="shared" si="6"/>
        <v>0.2978723404255319</v>
      </c>
      <c r="K49" s="223">
        <f>SUM(K45:K48)</f>
        <v>1202</v>
      </c>
      <c r="L49" s="222">
        <f>SUM(L45:L48)</f>
        <v>361</v>
      </c>
      <c r="M49" s="284">
        <f t="shared" si="7"/>
        <v>0.30033277870216307</v>
      </c>
    </row>
    <row r="50" spans="1:13">
      <c r="A50" s="205" t="s">
        <v>120</v>
      </c>
      <c r="B50" s="207">
        <v>3405</v>
      </c>
      <c r="C50" s="153">
        <v>1080</v>
      </c>
      <c r="D50" s="172">
        <f t="shared" si="8"/>
        <v>0.31718061674008813</v>
      </c>
      <c r="E50" s="152">
        <v>474</v>
      </c>
      <c r="F50" s="153">
        <v>137</v>
      </c>
      <c r="G50" s="234">
        <f t="shared" si="9"/>
        <v>0.28902953586497893</v>
      </c>
      <c r="H50" s="127">
        <v>47</v>
      </c>
      <c r="I50" s="153">
        <v>3</v>
      </c>
      <c r="J50" s="244">
        <f t="shared" si="6"/>
        <v>6.3829787234042548E-2</v>
      </c>
      <c r="K50" s="152">
        <v>118</v>
      </c>
      <c r="L50" s="153">
        <v>45</v>
      </c>
      <c r="M50" s="156">
        <f t="shared" si="7"/>
        <v>0.38135593220338981</v>
      </c>
    </row>
    <row r="51" spans="1:13">
      <c r="A51" s="205" t="s">
        <v>121</v>
      </c>
      <c r="B51" s="208">
        <v>6489</v>
      </c>
      <c r="C51" s="155">
        <v>1615</v>
      </c>
      <c r="D51" s="173">
        <f t="shared" si="8"/>
        <v>0.24888272461087996</v>
      </c>
      <c r="E51" s="154">
        <v>736</v>
      </c>
      <c r="F51" s="155">
        <v>199</v>
      </c>
      <c r="G51" s="235">
        <f t="shared" si="9"/>
        <v>0.2703804347826087</v>
      </c>
      <c r="H51" s="140">
        <v>57</v>
      </c>
      <c r="I51" s="155">
        <v>5</v>
      </c>
      <c r="J51" s="245">
        <f t="shared" si="6"/>
        <v>8.771929824561403E-2</v>
      </c>
      <c r="K51" s="154">
        <v>447</v>
      </c>
      <c r="L51" s="155">
        <v>146</v>
      </c>
      <c r="M51" s="157">
        <f t="shared" si="7"/>
        <v>0.32662192393736017</v>
      </c>
    </row>
    <row r="52" spans="1:13">
      <c r="A52" s="205" t="s">
        <v>122</v>
      </c>
      <c r="B52" s="208">
        <v>8203</v>
      </c>
      <c r="C52" s="155">
        <v>1759</v>
      </c>
      <c r="D52" s="173">
        <f t="shared" si="8"/>
        <v>0.21443374375228574</v>
      </c>
      <c r="E52" s="154">
        <v>1069</v>
      </c>
      <c r="F52" s="155">
        <v>338</v>
      </c>
      <c r="G52" s="235">
        <f t="shared" si="9"/>
        <v>0.31618334892422822</v>
      </c>
      <c r="H52" s="140">
        <v>45</v>
      </c>
      <c r="I52" s="155">
        <v>12</v>
      </c>
      <c r="J52" s="245">
        <f t="shared" si="6"/>
        <v>0.26666666666666666</v>
      </c>
      <c r="K52" s="154">
        <v>287</v>
      </c>
      <c r="L52" s="155">
        <v>98</v>
      </c>
      <c r="M52" s="157">
        <f t="shared" si="7"/>
        <v>0.34146341463414637</v>
      </c>
    </row>
    <row r="53" spans="1:13" ht="13.5" thickBot="1">
      <c r="A53" s="205" t="s">
        <v>123</v>
      </c>
      <c r="B53" s="209">
        <v>8559</v>
      </c>
      <c r="C53" s="210">
        <v>2134</v>
      </c>
      <c r="D53" s="211">
        <f t="shared" si="8"/>
        <v>0.24932819254585817</v>
      </c>
      <c r="E53" s="214">
        <v>1362</v>
      </c>
      <c r="F53" s="210">
        <v>513</v>
      </c>
      <c r="G53" s="239">
        <f t="shared" si="9"/>
        <v>0.37665198237885461</v>
      </c>
      <c r="H53" s="213">
        <v>173</v>
      </c>
      <c r="I53" s="210">
        <v>117</v>
      </c>
      <c r="J53" s="248">
        <f t="shared" si="6"/>
        <v>0.67630057803468213</v>
      </c>
      <c r="K53" s="214">
        <v>79</v>
      </c>
      <c r="L53" s="210">
        <v>23</v>
      </c>
      <c r="M53" s="283">
        <f t="shared" si="7"/>
        <v>0.29113924050632911</v>
      </c>
    </row>
    <row r="54" spans="1:13" ht="13.5" thickBot="1">
      <c r="A54" s="206">
        <v>2010</v>
      </c>
      <c r="B54" s="221">
        <f>SUM(B50:B53)</f>
        <v>26656</v>
      </c>
      <c r="C54" s="222">
        <f>SUM(C50:C53)</f>
        <v>6588</v>
      </c>
      <c r="D54" s="212">
        <f t="shared" ref="D54:D62" si="10">C54/B54</f>
        <v>0.24714885954381752</v>
      </c>
      <c r="E54" s="223">
        <f>SUM(E50:E53)</f>
        <v>3641</v>
      </c>
      <c r="F54" s="222">
        <f>SUM(F50:F53)</f>
        <v>1187</v>
      </c>
      <c r="G54" s="240">
        <f t="shared" ref="G54:G62" si="11">F54/E54</f>
        <v>0.32600933809393023</v>
      </c>
      <c r="H54" s="224">
        <f>SUM(H50:H53)</f>
        <v>322</v>
      </c>
      <c r="I54" s="222">
        <f>SUM(I50:I53)</f>
        <v>137</v>
      </c>
      <c r="J54" s="249">
        <f t="shared" ref="J54:J63" si="12">I54/H54</f>
        <v>0.4254658385093168</v>
      </c>
      <c r="K54" s="223">
        <f>SUM(K50:K53)</f>
        <v>931</v>
      </c>
      <c r="L54" s="222">
        <f>SUM(L50:L53)</f>
        <v>312</v>
      </c>
      <c r="M54" s="284">
        <f t="shared" ref="M54:M63" si="13">L54/K54</f>
        <v>0.33512352309344789</v>
      </c>
    </row>
    <row r="55" spans="1:13">
      <c r="A55" s="205" t="s">
        <v>120</v>
      </c>
      <c r="B55" s="207">
        <v>7434</v>
      </c>
      <c r="C55" s="153">
        <v>2417</v>
      </c>
      <c r="D55" s="172">
        <f t="shared" si="10"/>
        <v>0.32512779122948615</v>
      </c>
      <c r="E55" s="152">
        <v>1481</v>
      </c>
      <c r="F55" s="153">
        <v>623</v>
      </c>
      <c r="G55" s="234">
        <f t="shared" si="11"/>
        <v>0.42066171505739364</v>
      </c>
      <c r="H55" s="127">
        <v>102</v>
      </c>
      <c r="I55" s="153">
        <v>50</v>
      </c>
      <c r="J55" s="244">
        <f t="shared" si="12"/>
        <v>0.49019607843137253</v>
      </c>
      <c r="K55" s="152">
        <v>206</v>
      </c>
      <c r="L55" s="153">
        <v>71</v>
      </c>
      <c r="M55" s="156">
        <f t="shared" si="13"/>
        <v>0.3446601941747573</v>
      </c>
    </row>
    <row r="56" spans="1:13">
      <c r="A56" s="205" t="s">
        <v>121</v>
      </c>
      <c r="B56" s="208">
        <v>10656</v>
      </c>
      <c r="C56" s="155">
        <v>2794</v>
      </c>
      <c r="D56" s="173">
        <f t="shared" si="10"/>
        <v>0.2621996996996997</v>
      </c>
      <c r="E56" s="154">
        <v>1876</v>
      </c>
      <c r="F56" s="155">
        <v>718</v>
      </c>
      <c r="G56" s="235">
        <f t="shared" si="11"/>
        <v>0.38272921108742003</v>
      </c>
      <c r="H56" s="140">
        <v>111</v>
      </c>
      <c r="I56" s="155">
        <v>63</v>
      </c>
      <c r="J56" s="245">
        <f t="shared" si="12"/>
        <v>0.56756756756756754</v>
      </c>
      <c r="K56" s="154">
        <v>709</v>
      </c>
      <c r="L56" s="155">
        <v>268</v>
      </c>
      <c r="M56" s="157">
        <f t="shared" si="13"/>
        <v>0.37799717912552894</v>
      </c>
    </row>
    <row r="57" spans="1:13">
      <c r="A57" s="205" t="s">
        <v>122</v>
      </c>
      <c r="B57" s="208">
        <v>12481</v>
      </c>
      <c r="C57" s="155">
        <v>2801</v>
      </c>
      <c r="D57" s="173">
        <f t="shared" si="10"/>
        <v>0.22442112010255588</v>
      </c>
      <c r="E57" s="154">
        <v>2114</v>
      </c>
      <c r="F57" s="155">
        <v>888</v>
      </c>
      <c r="G57" s="235">
        <f t="shared" si="11"/>
        <v>0.42005676442762535</v>
      </c>
      <c r="H57" s="140">
        <v>75</v>
      </c>
      <c r="I57" s="155">
        <v>44</v>
      </c>
      <c r="J57" s="245">
        <f t="shared" si="12"/>
        <v>0.58666666666666667</v>
      </c>
      <c r="K57" s="154">
        <v>366</v>
      </c>
      <c r="L57" s="155">
        <v>135</v>
      </c>
      <c r="M57" s="157">
        <f t="shared" si="13"/>
        <v>0.36885245901639346</v>
      </c>
    </row>
    <row r="58" spans="1:13" ht="13.5" thickBot="1">
      <c r="A58" s="205" t="s">
        <v>123</v>
      </c>
      <c r="B58" s="209">
        <v>12897</v>
      </c>
      <c r="C58" s="210">
        <v>3316</v>
      </c>
      <c r="D58" s="211">
        <f t="shared" si="10"/>
        <v>0.25711405753275957</v>
      </c>
      <c r="E58" s="214">
        <v>2414</v>
      </c>
      <c r="F58" s="210">
        <v>1134</v>
      </c>
      <c r="G58" s="239">
        <f t="shared" si="11"/>
        <v>0.46975973487986744</v>
      </c>
      <c r="H58" s="213">
        <v>101</v>
      </c>
      <c r="I58" s="210">
        <v>32</v>
      </c>
      <c r="J58" s="248">
        <f t="shared" si="12"/>
        <v>0.31683168316831684</v>
      </c>
      <c r="K58" s="214">
        <v>125</v>
      </c>
      <c r="L58" s="210">
        <v>33</v>
      </c>
      <c r="M58" s="283">
        <f t="shared" si="13"/>
        <v>0.26400000000000001</v>
      </c>
    </row>
    <row r="59" spans="1:13" ht="13.5" thickBot="1">
      <c r="A59" s="206">
        <v>2011</v>
      </c>
      <c r="B59" s="221">
        <f>SUM(B55:B58)</f>
        <v>43468</v>
      </c>
      <c r="C59" s="222">
        <f>SUM(C55:C58)</f>
        <v>11328</v>
      </c>
      <c r="D59" s="212">
        <f t="shared" si="10"/>
        <v>0.26060550289868412</v>
      </c>
      <c r="E59" s="223">
        <f>SUM(E55:E58)</f>
        <v>7885</v>
      </c>
      <c r="F59" s="222">
        <f>SUM(F55:F58)</f>
        <v>3363</v>
      </c>
      <c r="G59" s="240">
        <f t="shared" si="11"/>
        <v>0.42650602409638555</v>
      </c>
      <c r="H59" s="224">
        <f>SUM(H55:H58)</f>
        <v>389</v>
      </c>
      <c r="I59" s="222">
        <f>SUM(I55:I58)</f>
        <v>189</v>
      </c>
      <c r="J59" s="249">
        <f t="shared" si="12"/>
        <v>0.48586118251928023</v>
      </c>
      <c r="K59" s="223">
        <f>SUM(K55:K58)</f>
        <v>1406</v>
      </c>
      <c r="L59" s="222">
        <f>SUM(L55:L58)</f>
        <v>507</v>
      </c>
      <c r="M59" s="284">
        <f t="shared" si="13"/>
        <v>0.36059743954480794</v>
      </c>
    </row>
    <row r="60" spans="1:13">
      <c r="A60" s="205" t="s">
        <v>120</v>
      </c>
      <c r="B60" s="207">
        <v>10485</v>
      </c>
      <c r="C60" s="153">
        <v>2540</v>
      </c>
      <c r="D60" s="172">
        <f t="shared" si="10"/>
        <v>0.24225083452551263</v>
      </c>
      <c r="E60" s="152">
        <v>2004</v>
      </c>
      <c r="F60" s="153">
        <v>803</v>
      </c>
      <c r="G60" s="234">
        <f t="shared" si="11"/>
        <v>0.40069860279441116</v>
      </c>
      <c r="H60" s="127">
        <v>61</v>
      </c>
      <c r="I60" s="153">
        <v>8</v>
      </c>
      <c r="J60" s="244">
        <f t="shared" si="12"/>
        <v>0.13114754098360656</v>
      </c>
      <c r="K60" s="152">
        <v>227</v>
      </c>
      <c r="L60" s="153">
        <v>87</v>
      </c>
      <c r="M60" s="156">
        <f t="shared" si="13"/>
        <v>0.38325991189427311</v>
      </c>
    </row>
    <row r="61" spans="1:13">
      <c r="A61" s="205" t="s">
        <v>121</v>
      </c>
      <c r="B61" s="208">
        <v>12979</v>
      </c>
      <c r="C61" s="155">
        <v>3049</v>
      </c>
      <c r="D61" s="173">
        <f t="shared" si="10"/>
        <v>0.23491794437167732</v>
      </c>
      <c r="E61" s="154">
        <v>2373</v>
      </c>
      <c r="F61" s="155">
        <v>1031</v>
      </c>
      <c r="G61" s="235">
        <f t="shared" si="11"/>
        <v>0.43447113358617784</v>
      </c>
      <c r="H61" s="140">
        <v>76</v>
      </c>
      <c r="I61" s="155">
        <v>27</v>
      </c>
      <c r="J61" s="245">
        <f t="shared" si="12"/>
        <v>0.35526315789473684</v>
      </c>
      <c r="K61" s="154">
        <v>747</v>
      </c>
      <c r="L61" s="155">
        <v>273</v>
      </c>
      <c r="M61" s="157">
        <f t="shared" si="13"/>
        <v>0.36546184738955823</v>
      </c>
    </row>
    <row r="62" spans="1:13">
      <c r="A62" s="205" t="s">
        <v>122</v>
      </c>
      <c r="B62" s="208">
        <v>13580</v>
      </c>
      <c r="C62" s="155">
        <v>2639</v>
      </c>
      <c r="D62" s="173">
        <f t="shared" si="10"/>
        <v>0.1943298969072165</v>
      </c>
      <c r="E62" s="154">
        <v>2461</v>
      </c>
      <c r="F62" s="155">
        <v>1002</v>
      </c>
      <c r="G62" s="235">
        <f t="shared" si="11"/>
        <v>0.40715156440471351</v>
      </c>
      <c r="H62" s="140">
        <v>84</v>
      </c>
      <c r="I62" s="155">
        <v>32</v>
      </c>
      <c r="J62" s="245">
        <f t="shared" si="12"/>
        <v>0.38095238095238093</v>
      </c>
      <c r="K62" s="154">
        <v>401</v>
      </c>
      <c r="L62" s="155">
        <v>127</v>
      </c>
      <c r="M62" s="157">
        <f t="shared" si="13"/>
        <v>0.3167082294264339</v>
      </c>
    </row>
    <row r="63" spans="1:13" ht="13.5" thickBot="1">
      <c r="A63" s="205" t="s">
        <v>123</v>
      </c>
      <c r="B63" s="209">
        <v>13091</v>
      </c>
      <c r="C63" s="210">
        <v>2806</v>
      </c>
      <c r="D63" s="211">
        <f t="shared" ref="D63:D98" si="14">C63/B63</f>
        <v>0.21434573371018256</v>
      </c>
      <c r="E63" s="214">
        <v>2440</v>
      </c>
      <c r="F63" s="210">
        <v>1002</v>
      </c>
      <c r="G63" s="239">
        <f t="shared" ref="G63:G98" si="15">F63/E63</f>
        <v>0.41065573770491803</v>
      </c>
      <c r="H63" s="213">
        <v>93</v>
      </c>
      <c r="I63" s="210">
        <v>26</v>
      </c>
      <c r="J63" s="248">
        <f t="shared" si="12"/>
        <v>0.27956989247311825</v>
      </c>
      <c r="K63" s="214">
        <v>102</v>
      </c>
      <c r="L63" s="210">
        <v>30</v>
      </c>
      <c r="M63" s="283">
        <f t="shared" si="13"/>
        <v>0.29411764705882354</v>
      </c>
    </row>
    <row r="64" spans="1:13" ht="13.5" thickBot="1">
      <c r="A64" s="206">
        <v>2012</v>
      </c>
      <c r="B64" s="221">
        <f>SUM(B60:B63)</f>
        <v>50135</v>
      </c>
      <c r="C64" s="222">
        <f>SUM(C60:C63)</f>
        <v>11034</v>
      </c>
      <c r="D64" s="212">
        <f t="shared" si="14"/>
        <v>0.22008576842525182</v>
      </c>
      <c r="E64" s="223">
        <f>SUM(E60:E63)</f>
        <v>9278</v>
      </c>
      <c r="F64" s="222">
        <f>SUM(F60:F63)</f>
        <v>3838</v>
      </c>
      <c r="G64" s="240">
        <f t="shared" si="15"/>
        <v>0.41366673852123304</v>
      </c>
      <c r="H64" s="224">
        <f>SUM(H60:H63)</f>
        <v>314</v>
      </c>
      <c r="I64" s="222">
        <f>SUM(I60:I63)</f>
        <v>93</v>
      </c>
      <c r="J64" s="249">
        <f t="shared" ref="J64:J108" si="16">I64/H64</f>
        <v>0.29617834394904458</v>
      </c>
      <c r="K64" s="223">
        <f>SUM(K60:K63)</f>
        <v>1477</v>
      </c>
      <c r="L64" s="222">
        <f>SUM(L60:L63)</f>
        <v>517</v>
      </c>
      <c r="M64" s="284">
        <f t="shared" ref="M64:M130" si="17">L64/K64</f>
        <v>0.35003385240352064</v>
      </c>
    </row>
    <row r="65" spans="1:13">
      <c r="A65" s="205" t="s">
        <v>120</v>
      </c>
      <c r="B65" s="207">
        <v>11185</v>
      </c>
      <c r="C65" s="153">
        <v>2426</v>
      </c>
      <c r="D65" s="172">
        <f t="shared" si="14"/>
        <v>0.21689763075547608</v>
      </c>
      <c r="E65" s="152">
        <v>2029</v>
      </c>
      <c r="F65" s="153">
        <v>769</v>
      </c>
      <c r="G65" s="234">
        <f t="shared" si="15"/>
        <v>0.37900443568260228</v>
      </c>
      <c r="H65" s="127">
        <v>88</v>
      </c>
      <c r="I65" s="153">
        <v>19</v>
      </c>
      <c r="J65" s="234">
        <f t="shared" si="16"/>
        <v>0.21590909090909091</v>
      </c>
      <c r="K65" s="152">
        <v>197</v>
      </c>
      <c r="L65" s="153">
        <v>66</v>
      </c>
      <c r="M65" s="156">
        <f t="shared" si="17"/>
        <v>0.3350253807106599</v>
      </c>
    </row>
    <row r="66" spans="1:13">
      <c r="A66" s="205" t="s">
        <v>121</v>
      </c>
      <c r="B66" s="208">
        <v>14615</v>
      </c>
      <c r="C66" s="155">
        <v>2864</v>
      </c>
      <c r="D66" s="173">
        <f t="shared" si="14"/>
        <v>0.19596305165925418</v>
      </c>
      <c r="E66" s="154">
        <v>2319</v>
      </c>
      <c r="F66" s="155">
        <v>852</v>
      </c>
      <c r="G66" s="235">
        <f t="shared" si="15"/>
        <v>0.36739974126778785</v>
      </c>
      <c r="H66" s="140">
        <v>150</v>
      </c>
      <c r="I66" s="155">
        <v>92</v>
      </c>
      <c r="J66" s="245">
        <f t="shared" si="16"/>
        <v>0.61333333333333329</v>
      </c>
      <c r="K66" s="154">
        <v>883</v>
      </c>
      <c r="L66" s="155">
        <v>270</v>
      </c>
      <c r="M66" s="157">
        <f t="shared" si="17"/>
        <v>0.30577576443941112</v>
      </c>
    </row>
    <row r="67" spans="1:13">
      <c r="A67" s="205" t="s">
        <v>122</v>
      </c>
      <c r="B67" s="208">
        <v>15667</v>
      </c>
      <c r="C67" s="155">
        <v>2732</v>
      </c>
      <c r="D67" s="173">
        <f t="shared" si="14"/>
        <v>0.17437926852620156</v>
      </c>
      <c r="E67" s="154">
        <v>2218</v>
      </c>
      <c r="F67" s="155">
        <v>864</v>
      </c>
      <c r="G67" s="235">
        <f t="shared" si="15"/>
        <v>0.38954012623985573</v>
      </c>
      <c r="H67" s="140">
        <v>108</v>
      </c>
      <c r="I67" s="155">
        <v>51</v>
      </c>
      <c r="J67" s="245">
        <f t="shared" si="16"/>
        <v>0.47222222222222221</v>
      </c>
      <c r="K67" s="154">
        <v>451</v>
      </c>
      <c r="L67" s="155">
        <v>124</v>
      </c>
      <c r="M67" s="157">
        <f t="shared" si="17"/>
        <v>0.27494456762749447</v>
      </c>
    </row>
    <row r="68" spans="1:13" ht="13.5" thickBot="1">
      <c r="A68" s="205" t="s">
        <v>123</v>
      </c>
      <c r="B68" s="209">
        <v>14341</v>
      </c>
      <c r="C68" s="210">
        <v>3048</v>
      </c>
      <c r="D68" s="211">
        <f t="shared" si="14"/>
        <v>0.21253747995258351</v>
      </c>
      <c r="E68" s="214">
        <v>2633</v>
      </c>
      <c r="F68" s="210">
        <v>1209</v>
      </c>
      <c r="G68" s="239">
        <f t="shared" si="15"/>
        <v>0.45917204709456894</v>
      </c>
      <c r="H68" s="213">
        <v>135</v>
      </c>
      <c r="I68" s="210">
        <v>80</v>
      </c>
      <c r="J68" s="248">
        <f t="shared" si="16"/>
        <v>0.59259259259259256</v>
      </c>
      <c r="K68" s="214">
        <v>146</v>
      </c>
      <c r="L68" s="210">
        <v>35</v>
      </c>
      <c r="M68" s="283">
        <f t="shared" si="17"/>
        <v>0.23972602739726026</v>
      </c>
    </row>
    <row r="69" spans="1:13" ht="13.5" thickBot="1">
      <c r="A69" s="206">
        <v>2013</v>
      </c>
      <c r="B69" s="221">
        <f>SUM(B65:B68)</f>
        <v>55808</v>
      </c>
      <c r="C69" s="222">
        <f>SUM(C65:C68)</f>
        <v>11070</v>
      </c>
      <c r="D69" s="212">
        <f t="shared" si="14"/>
        <v>0.19835865825688073</v>
      </c>
      <c r="E69" s="223">
        <f>SUM(E65:E68)</f>
        <v>9199</v>
      </c>
      <c r="F69" s="222">
        <f>SUM(F65:F68)</f>
        <v>3694</v>
      </c>
      <c r="G69" s="240">
        <f t="shared" si="15"/>
        <v>0.40156538754212412</v>
      </c>
      <c r="H69" s="224">
        <f>SUM(H65:H68)</f>
        <v>481</v>
      </c>
      <c r="I69" s="222">
        <f>SUM(I65:I68)</f>
        <v>242</v>
      </c>
      <c r="J69" s="249">
        <f t="shared" si="16"/>
        <v>0.50311850311850315</v>
      </c>
      <c r="K69" s="223">
        <f>SUM(K65:K68)</f>
        <v>1677</v>
      </c>
      <c r="L69" s="222">
        <f>SUM(L65:L68)</f>
        <v>495</v>
      </c>
      <c r="M69" s="284">
        <f t="shared" si="17"/>
        <v>0.29516994633273702</v>
      </c>
    </row>
    <row r="70" spans="1:13">
      <c r="A70" s="205" t="s">
        <v>120</v>
      </c>
      <c r="B70" s="207">
        <v>13109</v>
      </c>
      <c r="C70" s="153">
        <v>2910</v>
      </c>
      <c r="D70" s="172">
        <f t="shared" si="14"/>
        <v>0.2219848958730643</v>
      </c>
      <c r="E70" s="152">
        <v>2373</v>
      </c>
      <c r="F70" s="153">
        <v>1047</v>
      </c>
      <c r="G70" s="234">
        <f t="shared" si="15"/>
        <v>0.44121365360303416</v>
      </c>
      <c r="H70" s="127">
        <v>105</v>
      </c>
      <c r="I70" s="153">
        <v>39</v>
      </c>
      <c r="J70" s="234">
        <f t="shared" si="16"/>
        <v>0.37142857142857144</v>
      </c>
      <c r="K70" s="152">
        <v>365</v>
      </c>
      <c r="L70" s="153">
        <v>112</v>
      </c>
      <c r="M70" s="156">
        <f t="shared" si="17"/>
        <v>0.30684931506849317</v>
      </c>
    </row>
    <row r="71" spans="1:13">
      <c r="A71" s="205" t="s">
        <v>121</v>
      </c>
      <c r="B71" s="208">
        <v>16135</v>
      </c>
      <c r="C71" s="155">
        <v>3414</v>
      </c>
      <c r="D71" s="173">
        <f t="shared" si="14"/>
        <v>0.21158971180663155</v>
      </c>
      <c r="E71" s="154">
        <v>2122</v>
      </c>
      <c r="F71" s="155">
        <v>755</v>
      </c>
      <c r="G71" s="235">
        <f t="shared" si="15"/>
        <v>0.35579641847313853</v>
      </c>
      <c r="H71" s="140">
        <v>118</v>
      </c>
      <c r="I71" s="155">
        <v>63</v>
      </c>
      <c r="J71" s="245">
        <f t="shared" si="16"/>
        <v>0.53389830508474578</v>
      </c>
      <c r="K71" s="154">
        <v>943</v>
      </c>
      <c r="L71" s="155">
        <v>273</v>
      </c>
      <c r="M71" s="157">
        <f t="shared" si="17"/>
        <v>0.28950159066808057</v>
      </c>
    </row>
    <row r="72" spans="1:13">
      <c r="A72" s="205" t="s">
        <v>122</v>
      </c>
      <c r="B72" s="208">
        <v>17574</v>
      </c>
      <c r="C72" s="155">
        <v>3204</v>
      </c>
      <c r="D72" s="173">
        <f t="shared" si="14"/>
        <v>0.18231478320245817</v>
      </c>
      <c r="E72" s="154">
        <v>2237</v>
      </c>
      <c r="F72" s="155">
        <v>895</v>
      </c>
      <c r="G72" s="235">
        <f t="shared" si="15"/>
        <v>0.40008940545373267</v>
      </c>
      <c r="H72" s="140">
        <v>102</v>
      </c>
      <c r="I72" s="155">
        <v>52</v>
      </c>
      <c r="J72" s="245">
        <f t="shared" si="16"/>
        <v>0.50980392156862742</v>
      </c>
      <c r="K72" s="154">
        <v>549</v>
      </c>
      <c r="L72" s="155">
        <v>146</v>
      </c>
      <c r="M72" s="157">
        <f t="shared" si="17"/>
        <v>0.26593806921675772</v>
      </c>
    </row>
    <row r="73" spans="1:13" ht="13.5" thickBot="1">
      <c r="A73" s="205" t="s">
        <v>123</v>
      </c>
      <c r="B73" s="209">
        <v>16222</v>
      </c>
      <c r="C73" s="210">
        <v>3400</v>
      </c>
      <c r="D73" s="211">
        <f t="shared" si="14"/>
        <v>0.2095919122179756</v>
      </c>
      <c r="E73" s="214">
        <v>2236</v>
      </c>
      <c r="F73" s="210">
        <v>958</v>
      </c>
      <c r="G73" s="239">
        <f t="shared" si="15"/>
        <v>0.42844364937388191</v>
      </c>
      <c r="H73" s="213">
        <v>104</v>
      </c>
      <c r="I73" s="210">
        <v>57</v>
      </c>
      <c r="J73" s="248">
        <f t="shared" si="16"/>
        <v>0.54807692307692313</v>
      </c>
      <c r="K73" s="214">
        <v>214</v>
      </c>
      <c r="L73" s="210">
        <v>70</v>
      </c>
      <c r="M73" s="283">
        <f t="shared" si="17"/>
        <v>0.32710280373831774</v>
      </c>
    </row>
    <row r="74" spans="1:13" ht="13.5" thickBot="1">
      <c r="A74" s="206">
        <v>2014</v>
      </c>
      <c r="B74" s="250">
        <f>SUM(B70:B73)</f>
        <v>63040</v>
      </c>
      <c r="C74" s="251">
        <f>SUM(C70:C73)</f>
        <v>12928</v>
      </c>
      <c r="D74" s="252">
        <f>C74/B74</f>
        <v>0.20507614213197969</v>
      </c>
      <c r="E74" s="253">
        <f>SUM(E70:E73)</f>
        <v>8968</v>
      </c>
      <c r="F74" s="251">
        <f>SUM(F70:F73)</f>
        <v>3655</v>
      </c>
      <c r="G74" s="254">
        <f t="shared" si="15"/>
        <v>0.40756021409455845</v>
      </c>
      <c r="H74" s="255">
        <f>SUM(H70:H73)</f>
        <v>429</v>
      </c>
      <c r="I74" s="251">
        <f>SUM(I70:I73)</f>
        <v>211</v>
      </c>
      <c r="J74" s="256">
        <f t="shared" si="16"/>
        <v>0.49184149184149184</v>
      </c>
      <c r="K74" s="253">
        <f>SUM(K70:K73)</f>
        <v>2071</v>
      </c>
      <c r="L74" s="251">
        <f>SUM(L70:L73)</f>
        <v>601</v>
      </c>
      <c r="M74" s="285">
        <f t="shared" si="17"/>
        <v>0.29019797199420572</v>
      </c>
    </row>
    <row r="75" spans="1:13">
      <c r="A75" s="205" t="s">
        <v>120</v>
      </c>
      <c r="B75" s="207">
        <v>14209</v>
      </c>
      <c r="C75" s="153">
        <v>3262</v>
      </c>
      <c r="D75" s="172">
        <f t="shared" si="14"/>
        <v>0.22957280596804841</v>
      </c>
      <c r="E75" s="152">
        <v>2042</v>
      </c>
      <c r="F75" s="153">
        <v>837</v>
      </c>
      <c r="G75" s="234">
        <f t="shared" si="15"/>
        <v>0.40989226248775712</v>
      </c>
      <c r="H75" s="127">
        <v>127</v>
      </c>
      <c r="I75" s="153">
        <v>64</v>
      </c>
      <c r="J75" s="234">
        <f t="shared" si="16"/>
        <v>0.50393700787401574</v>
      </c>
      <c r="K75" s="152">
        <v>432</v>
      </c>
      <c r="L75" s="153">
        <v>114</v>
      </c>
      <c r="M75" s="156">
        <f t="shared" si="17"/>
        <v>0.2638888888888889</v>
      </c>
    </row>
    <row r="76" spans="1:13">
      <c r="A76" s="205" t="s">
        <v>121</v>
      </c>
      <c r="B76" s="208">
        <v>16582</v>
      </c>
      <c r="C76" s="155">
        <v>3735</v>
      </c>
      <c r="D76" s="173">
        <f t="shared" si="14"/>
        <v>0.22524424074297431</v>
      </c>
      <c r="E76" s="154">
        <v>2418</v>
      </c>
      <c r="F76" s="155">
        <v>1082</v>
      </c>
      <c r="G76" s="235">
        <f t="shared" si="15"/>
        <v>0.44747725392886684</v>
      </c>
      <c r="H76" s="140">
        <v>145</v>
      </c>
      <c r="I76" s="155">
        <v>85</v>
      </c>
      <c r="J76" s="245">
        <f t="shared" si="16"/>
        <v>0.58620689655172409</v>
      </c>
      <c r="K76" s="154">
        <v>1081</v>
      </c>
      <c r="L76" s="155">
        <v>311</v>
      </c>
      <c r="M76" s="157">
        <f t="shared" si="17"/>
        <v>0.28769657724329323</v>
      </c>
    </row>
    <row r="77" spans="1:13">
      <c r="A77" s="205" t="s">
        <v>122</v>
      </c>
      <c r="B77" s="208">
        <v>17208</v>
      </c>
      <c r="C77" s="155">
        <v>3519</v>
      </c>
      <c r="D77" s="173">
        <f t="shared" si="14"/>
        <v>0.20449790794979081</v>
      </c>
      <c r="E77" s="154">
        <v>2050</v>
      </c>
      <c r="F77" s="155">
        <v>843</v>
      </c>
      <c r="G77" s="235">
        <f t="shared" si="15"/>
        <v>0.41121951219512193</v>
      </c>
      <c r="H77" s="140">
        <v>80</v>
      </c>
      <c r="I77" s="155">
        <v>45</v>
      </c>
      <c r="J77" s="245">
        <f t="shared" si="16"/>
        <v>0.5625</v>
      </c>
      <c r="K77" s="154">
        <v>574</v>
      </c>
      <c r="L77" s="155">
        <v>130</v>
      </c>
      <c r="M77" s="157">
        <f t="shared" si="17"/>
        <v>0.2264808362369338</v>
      </c>
    </row>
    <row r="78" spans="1:13" ht="13.5" thickBot="1">
      <c r="A78" s="205" t="s">
        <v>123</v>
      </c>
      <c r="B78" s="209">
        <v>15759</v>
      </c>
      <c r="C78" s="210">
        <v>3614</v>
      </c>
      <c r="D78" s="211">
        <f t="shared" si="14"/>
        <v>0.22932927216193921</v>
      </c>
      <c r="E78" s="214">
        <v>2354</v>
      </c>
      <c r="F78" s="210">
        <v>1116</v>
      </c>
      <c r="G78" s="239">
        <f t="shared" si="15"/>
        <v>0.47408666100254887</v>
      </c>
      <c r="H78" s="213">
        <v>93</v>
      </c>
      <c r="I78" s="210">
        <v>61</v>
      </c>
      <c r="J78" s="248">
        <f t="shared" si="16"/>
        <v>0.65591397849462363</v>
      </c>
      <c r="K78" s="214">
        <v>206</v>
      </c>
      <c r="L78" s="210">
        <v>50</v>
      </c>
      <c r="M78" s="283">
        <f t="shared" si="17"/>
        <v>0.24271844660194175</v>
      </c>
    </row>
    <row r="79" spans="1:13" ht="13.5" thickBot="1">
      <c r="A79" s="206">
        <v>2015</v>
      </c>
      <c r="B79" s="250">
        <f>SUM(B75:B78)</f>
        <v>63758</v>
      </c>
      <c r="C79" s="251">
        <f>SUM(C75:C78)</f>
        <v>14130</v>
      </c>
      <c r="D79" s="252">
        <f t="shared" si="14"/>
        <v>0.22161924778067066</v>
      </c>
      <c r="E79" s="253">
        <f>SUM(E75:E78)</f>
        <v>8864</v>
      </c>
      <c r="F79" s="251">
        <f>SUM(F75:F78)</f>
        <v>3878</v>
      </c>
      <c r="G79" s="254">
        <f t="shared" si="15"/>
        <v>0.4375</v>
      </c>
      <c r="H79" s="255">
        <f>SUM(H75:H78)</f>
        <v>445</v>
      </c>
      <c r="I79" s="251">
        <f>SUM(I75:I78)</f>
        <v>255</v>
      </c>
      <c r="J79" s="256">
        <f t="shared" si="16"/>
        <v>0.5730337078651685</v>
      </c>
      <c r="K79" s="253">
        <f>SUM(K75:K78)</f>
        <v>2293</v>
      </c>
      <c r="L79" s="251">
        <f>SUM(L75:L78)</f>
        <v>605</v>
      </c>
      <c r="M79" s="285">
        <f t="shared" si="17"/>
        <v>0.26384648931530746</v>
      </c>
    </row>
    <row r="80" spans="1:13">
      <c r="A80" s="205" t="s">
        <v>120</v>
      </c>
      <c r="B80" s="207">
        <v>13687</v>
      </c>
      <c r="C80" s="153">
        <v>3939</v>
      </c>
      <c r="D80" s="172">
        <f t="shared" si="14"/>
        <v>0.28779133484328195</v>
      </c>
      <c r="E80" s="152">
        <v>2002</v>
      </c>
      <c r="F80" s="153">
        <v>942</v>
      </c>
      <c r="G80" s="234">
        <f t="shared" si="15"/>
        <v>0.47052947052947053</v>
      </c>
      <c r="H80" s="127">
        <v>60</v>
      </c>
      <c r="I80" s="153">
        <v>27</v>
      </c>
      <c r="J80" s="234">
        <f t="shared" si="16"/>
        <v>0.45</v>
      </c>
      <c r="K80" s="152">
        <v>360</v>
      </c>
      <c r="L80" s="155">
        <v>113</v>
      </c>
      <c r="M80" s="156">
        <f t="shared" si="17"/>
        <v>0.31388888888888888</v>
      </c>
    </row>
    <row r="81" spans="1:13">
      <c r="A81" s="205" t="s">
        <v>121</v>
      </c>
      <c r="B81" s="208">
        <v>16684</v>
      </c>
      <c r="C81" s="155">
        <v>4871</v>
      </c>
      <c r="D81" s="173">
        <f t="shared" si="14"/>
        <v>0.2919563653800048</v>
      </c>
      <c r="E81" s="154">
        <v>2186</v>
      </c>
      <c r="F81" s="155">
        <v>983</v>
      </c>
      <c r="G81" s="235">
        <f t="shared" si="15"/>
        <v>0.44967978042086004</v>
      </c>
      <c r="H81" s="140">
        <v>70</v>
      </c>
      <c r="I81" s="155">
        <v>37</v>
      </c>
      <c r="J81" s="245">
        <f t="shared" si="16"/>
        <v>0.52857142857142858</v>
      </c>
      <c r="K81" s="154">
        <v>1174</v>
      </c>
      <c r="L81" s="15">
        <v>314</v>
      </c>
      <c r="M81" s="157">
        <f t="shared" si="17"/>
        <v>0.26746166950596251</v>
      </c>
    </row>
    <row r="82" spans="1:13">
      <c r="A82" s="205" t="s">
        <v>122</v>
      </c>
      <c r="B82" s="208">
        <v>16426</v>
      </c>
      <c r="C82" s="155">
        <v>4053</v>
      </c>
      <c r="D82" s="173">
        <f t="shared" si="14"/>
        <v>0.24674296846462926</v>
      </c>
      <c r="E82" s="154">
        <v>2171</v>
      </c>
      <c r="F82" s="155">
        <v>1057</v>
      </c>
      <c r="G82" s="235">
        <f t="shared" si="15"/>
        <v>0.48687240902809764</v>
      </c>
      <c r="H82" s="140">
        <v>88</v>
      </c>
      <c r="I82" s="155">
        <v>49</v>
      </c>
      <c r="J82" s="245">
        <f t="shared" si="16"/>
        <v>0.55681818181818177</v>
      </c>
      <c r="K82" s="154">
        <v>628</v>
      </c>
      <c r="L82" s="155">
        <v>170</v>
      </c>
      <c r="M82" s="157">
        <f t="shared" si="17"/>
        <v>0.27070063694267515</v>
      </c>
    </row>
    <row r="83" spans="1:13" ht="13.5" thickBot="1">
      <c r="A83" s="205" t="s">
        <v>123</v>
      </c>
      <c r="B83" s="209">
        <v>13828</v>
      </c>
      <c r="C83" s="210">
        <v>3849</v>
      </c>
      <c r="D83" s="211">
        <f t="shared" si="14"/>
        <v>0.27834827885449814</v>
      </c>
      <c r="E83" s="214">
        <v>2306</v>
      </c>
      <c r="F83" s="210">
        <v>1136</v>
      </c>
      <c r="G83" s="239">
        <f t="shared" si="15"/>
        <v>0.49262792714657416</v>
      </c>
      <c r="H83" s="213">
        <v>133</v>
      </c>
      <c r="I83" s="210">
        <v>80</v>
      </c>
      <c r="J83" s="248">
        <f t="shared" si="16"/>
        <v>0.60150375939849621</v>
      </c>
      <c r="K83" s="214">
        <v>202</v>
      </c>
      <c r="L83" s="210">
        <v>54</v>
      </c>
      <c r="M83" s="283">
        <f t="shared" si="17"/>
        <v>0.26732673267326734</v>
      </c>
    </row>
    <row r="84" spans="1:13" ht="13.5" thickBot="1">
      <c r="A84" s="206">
        <v>2016</v>
      </c>
      <c r="B84" s="250">
        <f>SUM(B80:B83)</f>
        <v>60625</v>
      </c>
      <c r="C84" s="251">
        <f>SUM(C80:C83)</f>
        <v>16712</v>
      </c>
      <c r="D84" s="252">
        <f>C84/B84</f>
        <v>0.2756618556701031</v>
      </c>
      <c r="E84" s="253">
        <f>SUM(E80:E83)</f>
        <v>8665</v>
      </c>
      <c r="F84" s="251">
        <f>SUM(F80:F83)</f>
        <v>4118</v>
      </c>
      <c r="G84" s="254">
        <f>F84/E84</f>
        <v>0.47524523946912867</v>
      </c>
      <c r="H84" s="255">
        <f>SUM(H80:H83)</f>
        <v>351</v>
      </c>
      <c r="I84" s="251">
        <f>SUM(I80:I83)</f>
        <v>193</v>
      </c>
      <c r="J84" s="256">
        <f>I84/H84</f>
        <v>0.54985754985754987</v>
      </c>
      <c r="K84" s="253">
        <f>SUM(K80:K83)</f>
        <v>2364</v>
      </c>
      <c r="L84" s="251">
        <f>SUM(L80:L83)</f>
        <v>651</v>
      </c>
      <c r="M84" s="285">
        <f>L84/K84</f>
        <v>0.2753807106598985</v>
      </c>
    </row>
    <row r="85" spans="1:13">
      <c r="A85" s="205" t="s">
        <v>120</v>
      </c>
      <c r="B85" s="276">
        <v>16396</v>
      </c>
      <c r="C85" s="277">
        <v>4088</v>
      </c>
      <c r="D85" s="172">
        <f t="shared" si="14"/>
        <v>0.24932910465967309</v>
      </c>
      <c r="E85" s="276">
        <v>2008</v>
      </c>
      <c r="F85" s="277">
        <v>846</v>
      </c>
      <c r="G85" s="234">
        <f t="shared" si="15"/>
        <v>0.42131474103585659</v>
      </c>
      <c r="H85" s="127">
        <v>84</v>
      </c>
      <c r="I85" s="153">
        <v>47</v>
      </c>
      <c r="J85" s="156">
        <f t="shared" si="16"/>
        <v>0.55952380952380953</v>
      </c>
      <c r="K85" s="152">
        <v>478</v>
      </c>
      <c r="L85" s="155">
        <v>127</v>
      </c>
      <c r="M85" s="156">
        <f t="shared" si="17"/>
        <v>0.26569037656903766</v>
      </c>
    </row>
    <row r="86" spans="1:13">
      <c r="A86" s="205" t="s">
        <v>121</v>
      </c>
      <c r="B86" s="208">
        <v>17224</v>
      </c>
      <c r="C86" s="155">
        <v>4630</v>
      </c>
      <c r="D86" s="173">
        <f t="shared" si="14"/>
        <v>0.26881096144914074</v>
      </c>
      <c r="E86" s="154">
        <v>2191</v>
      </c>
      <c r="F86" s="155">
        <v>982</v>
      </c>
      <c r="G86" s="235">
        <f t="shared" si="15"/>
        <v>0.4481971702418987</v>
      </c>
      <c r="H86" s="140">
        <v>101</v>
      </c>
      <c r="I86" s="155">
        <v>53</v>
      </c>
      <c r="J86" s="245">
        <f t="shared" si="16"/>
        <v>0.52475247524752477</v>
      </c>
      <c r="K86" s="154">
        <v>1245</v>
      </c>
      <c r="L86" s="15">
        <v>296</v>
      </c>
      <c r="M86" s="157">
        <f t="shared" si="17"/>
        <v>0.23775100401606425</v>
      </c>
    </row>
    <row r="87" spans="1:13">
      <c r="A87" s="205" t="s">
        <v>122</v>
      </c>
      <c r="B87" s="208">
        <v>17727</v>
      </c>
      <c r="C87" s="155">
        <v>4185</v>
      </c>
      <c r="D87" s="173">
        <f t="shared" si="14"/>
        <v>0.23608055508546286</v>
      </c>
      <c r="E87" s="154">
        <v>2136</v>
      </c>
      <c r="F87" s="155">
        <v>914</v>
      </c>
      <c r="G87" s="235">
        <f t="shared" si="15"/>
        <v>0.42790262172284643</v>
      </c>
      <c r="H87" s="140">
        <v>92</v>
      </c>
      <c r="I87" s="155">
        <v>58</v>
      </c>
      <c r="J87" s="245">
        <f t="shared" si="16"/>
        <v>0.63043478260869568</v>
      </c>
      <c r="K87" s="154">
        <v>642</v>
      </c>
      <c r="L87" s="155">
        <v>155</v>
      </c>
      <c r="M87" s="157">
        <f t="shared" si="17"/>
        <v>0.24143302180685358</v>
      </c>
    </row>
    <row r="88" spans="1:13" ht="13.5" thickBot="1">
      <c r="A88" s="205" t="s">
        <v>123</v>
      </c>
      <c r="B88" s="278">
        <v>16734</v>
      </c>
      <c r="C88" s="279">
        <v>4152</v>
      </c>
      <c r="D88" s="211">
        <f t="shared" si="14"/>
        <v>0.24811760487629975</v>
      </c>
      <c r="E88" s="278">
        <v>2562</v>
      </c>
      <c r="F88" s="279">
        <v>1357</v>
      </c>
      <c r="G88" s="239">
        <f t="shared" si="15"/>
        <v>0.52966432474629199</v>
      </c>
      <c r="H88" s="278">
        <v>170</v>
      </c>
      <c r="I88" s="279">
        <v>124</v>
      </c>
      <c r="J88" s="248">
        <f t="shared" si="16"/>
        <v>0.72941176470588232</v>
      </c>
      <c r="K88" s="214">
        <v>224</v>
      </c>
      <c r="L88" s="210">
        <v>50</v>
      </c>
      <c r="M88" s="283">
        <f t="shared" si="17"/>
        <v>0.22321428571428573</v>
      </c>
    </row>
    <row r="89" spans="1:13" ht="13.5" thickBot="1">
      <c r="A89" s="206">
        <v>2017</v>
      </c>
      <c r="B89" s="250">
        <f>SUM(B85:B88)</f>
        <v>68081</v>
      </c>
      <c r="C89" s="251">
        <f>SUM(C85:C88)</f>
        <v>17055</v>
      </c>
      <c r="D89" s="252">
        <f>C89/B89</f>
        <v>0.2505104214097913</v>
      </c>
      <c r="E89" s="253">
        <f>SUM(E85:E88)</f>
        <v>8897</v>
      </c>
      <c r="F89" s="251">
        <f>SUM(F85:F88)</f>
        <v>4099</v>
      </c>
      <c r="G89" s="254">
        <f>F89/E89</f>
        <v>0.46071709565021918</v>
      </c>
      <c r="H89" s="255">
        <f>SUM(H85:H88)</f>
        <v>447</v>
      </c>
      <c r="I89" s="251">
        <f>SUM(I85:I88)</f>
        <v>282</v>
      </c>
      <c r="J89" s="256">
        <f>I89/H89</f>
        <v>0.63087248322147649</v>
      </c>
      <c r="K89" s="253">
        <f>SUM(K85:K88)</f>
        <v>2589</v>
      </c>
      <c r="L89" s="251">
        <f>SUM(L85:L88)</f>
        <v>628</v>
      </c>
      <c r="M89" s="285">
        <f>L89/K89</f>
        <v>0.24256469679412901</v>
      </c>
    </row>
    <row r="90" spans="1:13">
      <c r="A90" s="205" t="s">
        <v>120</v>
      </c>
      <c r="B90" s="276">
        <v>14508</v>
      </c>
      <c r="C90" s="277">
        <v>4211</v>
      </c>
      <c r="D90" s="172">
        <f t="shared" si="14"/>
        <v>0.29025365315687895</v>
      </c>
      <c r="E90" s="276">
        <v>2167</v>
      </c>
      <c r="F90" s="277">
        <v>1002</v>
      </c>
      <c r="G90" s="234">
        <f t="shared" si="15"/>
        <v>0.46239040147669591</v>
      </c>
      <c r="H90" s="127">
        <v>87</v>
      </c>
      <c r="I90" s="153">
        <v>46</v>
      </c>
      <c r="J90" s="156">
        <f t="shared" si="16"/>
        <v>0.52873563218390807</v>
      </c>
      <c r="K90" s="152">
        <v>345</v>
      </c>
      <c r="L90" s="155">
        <v>98</v>
      </c>
      <c r="M90" s="156">
        <f t="shared" si="17"/>
        <v>0.28405797101449276</v>
      </c>
    </row>
    <row r="91" spans="1:13">
      <c r="A91" s="205" t="s">
        <v>121</v>
      </c>
      <c r="B91" s="208">
        <v>17839</v>
      </c>
      <c r="C91" s="155">
        <v>4945</v>
      </c>
      <c r="D91" s="173">
        <f t="shared" si="14"/>
        <v>0.27720163686305288</v>
      </c>
      <c r="E91" s="154">
        <v>2511</v>
      </c>
      <c r="F91" s="155">
        <v>1135</v>
      </c>
      <c r="G91" s="235">
        <f t="shared" si="15"/>
        <v>0.45201115093588212</v>
      </c>
      <c r="H91" s="140">
        <v>100</v>
      </c>
      <c r="I91" s="155">
        <v>40</v>
      </c>
      <c r="J91" s="245">
        <f t="shared" si="16"/>
        <v>0.4</v>
      </c>
      <c r="K91" s="154">
        <v>1554</v>
      </c>
      <c r="L91" s="15">
        <v>424</v>
      </c>
      <c r="M91" s="157">
        <f t="shared" si="17"/>
        <v>0.27284427284427282</v>
      </c>
    </row>
    <row r="92" spans="1:13">
      <c r="A92" s="205" t="s">
        <v>122</v>
      </c>
      <c r="B92" s="208">
        <v>18099</v>
      </c>
      <c r="C92" s="155">
        <v>4192</v>
      </c>
      <c r="D92" s="173">
        <f t="shared" si="14"/>
        <v>0.23161500635394219</v>
      </c>
      <c r="E92" s="154">
        <v>2282</v>
      </c>
      <c r="F92" s="155">
        <v>1026</v>
      </c>
      <c r="G92" s="235">
        <f t="shared" si="15"/>
        <v>0.44960560911481157</v>
      </c>
      <c r="H92" s="140">
        <v>76</v>
      </c>
      <c r="I92" s="155">
        <v>35</v>
      </c>
      <c r="J92" s="245">
        <f t="shared" si="16"/>
        <v>0.46052631578947367</v>
      </c>
      <c r="K92" s="154">
        <v>872</v>
      </c>
      <c r="L92" s="155">
        <v>215</v>
      </c>
      <c r="M92" s="157">
        <f t="shared" si="17"/>
        <v>0.24655963302752293</v>
      </c>
    </row>
    <row r="93" spans="1:13" ht="13.5" thickBot="1">
      <c r="A93" s="205" t="s">
        <v>123</v>
      </c>
      <c r="B93" s="278">
        <v>17210</v>
      </c>
      <c r="C93" s="279">
        <v>3837</v>
      </c>
      <c r="D93" s="211">
        <f t="shared" si="14"/>
        <v>0.22295177222545032</v>
      </c>
      <c r="E93" s="278">
        <v>2390</v>
      </c>
      <c r="F93" s="279">
        <v>1176</v>
      </c>
      <c r="G93" s="239">
        <f t="shared" si="15"/>
        <v>0.49205020920502091</v>
      </c>
      <c r="H93" s="278">
        <v>95</v>
      </c>
      <c r="I93" s="279">
        <v>55</v>
      </c>
      <c r="J93" s="248">
        <f t="shared" si="16"/>
        <v>0.57894736842105265</v>
      </c>
      <c r="K93" s="214">
        <v>331</v>
      </c>
      <c r="L93" s="210">
        <v>69</v>
      </c>
      <c r="M93" s="283">
        <f t="shared" si="17"/>
        <v>0.20845921450151059</v>
      </c>
    </row>
    <row r="94" spans="1:13" ht="13.5" thickBot="1">
      <c r="A94" s="206">
        <v>2018</v>
      </c>
      <c r="B94" s="250">
        <f>SUM(B90:B93)</f>
        <v>67656</v>
      </c>
      <c r="C94" s="251">
        <f>SUM(C90:C93)</f>
        <v>17185</v>
      </c>
      <c r="D94" s="252">
        <f t="shared" si="14"/>
        <v>0.25400555752630954</v>
      </c>
      <c r="E94" s="253">
        <f>SUM(E90:E93)</f>
        <v>9350</v>
      </c>
      <c r="F94" s="251">
        <f>SUM(F90:F93)</f>
        <v>4339</v>
      </c>
      <c r="G94" s="254">
        <f t="shared" si="15"/>
        <v>0.46406417112299464</v>
      </c>
      <c r="H94" s="255">
        <f>SUM(H90:H93)</f>
        <v>358</v>
      </c>
      <c r="I94" s="251">
        <f>SUM(I90:I93)</f>
        <v>176</v>
      </c>
      <c r="J94" s="256">
        <f t="shared" si="16"/>
        <v>0.49162011173184356</v>
      </c>
      <c r="K94" s="253">
        <f>SUM(K90:K93)</f>
        <v>3102</v>
      </c>
      <c r="L94" s="251">
        <f>SUM(L90:L93)</f>
        <v>806</v>
      </c>
      <c r="M94" s="285">
        <f t="shared" si="17"/>
        <v>0.25983236621534495</v>
      </c>
    </row>
    <row r="95" spans="1:13">
      <c r="A95" s="205" t="s">
        <v>120</v>
      </c>
      <c r="B95" s="288">
        <v>15265</v>
      </c>
      <c r="C95" s="277">
        <v>4473</v>
      </c>
      <c r="D95" s="172">
        <f t="shared" si="14"/>
        <v>0.2930232558139535</v>
      </c>
      <c r="E95" s="276">
        <v>2356</v>
      </c>
      <c r="F95" s="277">
        <v>1043</v>
      </c>
      <c r="G95" s="234">
        <f t="shared" si="15"/>
        <v>0.44269949066213921</v>
      </c>
      <c r="H95" s="127">
        <v>82</v>
      </c>
      <c r="I95" s="153">
        <v>37</v>
      </c>
      <c r="J95" s="156">
        <f t="shared" si="16"/>
        <v>0.45121951219512196</v>
      </c>
      <c r="K95" s="152">
        <v>611</v>
      </c>
      <c r="L95" s="155">
        <v>148</v>
      </c>
      <c r="M95" s="156">
        <f t="shared" si="17"/>
        <v>0.24222585924713586</v>
      </c>
    </row>
    <row r="96" spans="1:13">
      <c r="A96" s="205" t="s">
        <v>121</v>
      </c>
      <c r="B96" s="208">
        <v>18436</v>
      </c>
      <c r="C96" s="155">
        <v>5095</v>
      </c>
      <c r="D96" s="173">
        <f t="shared" si="14"/>
        <v>0.27636146669559558</v>
      </c>
      <c r="E96" s="154">
        <v>2403</v>
      </c>
      <c r="F96" s="155">
        <v>1102</v>
      </c>
      <c r="G96" s="235">
        <f t="shared" si="15"/>
        <v>0.45859342488555971</v>
      </c>
      <c r="H96" s="140">
        <v>88</v>
      </c>
      <c r="I96" s="155">
        <v>37</v>
      </c>
      <c r="J96" s="245">
        <f t="shared" si="16"/>
        <v>0.42045454545454547</v>
      </c>
      <c r="K96" s="154">
        <v>1815</v>
      </c>
      <c r="L96" s="15">
        <v>521</v>
      </c>
      <c r="M96" s="157">
        <f t="shared" si="17"/>
        <v>0.28705234159779613</v>
      </c>
    </row>
    <row r="97" spans="1:13">
      <c r="A97" s="205" t="s">
        <v>122</v>
      </c>
      <c r="B97" s="208">
        <v>18344</v>
      </c>
      <c r="C97" s="155">
        <v>4714</v>
      </c>
      <c r="D97" s="173">
        <f t="shared" si="14"/>
        <v>0.25697775839511555</v>
      </c>
      <c r="E97" s="154">
        <v>2312</v>
      </c>
      <c r="F97" s="155">
        <v>1013</v>
      </c>
      <c r="G97" s="235">
        <f t="shared" si="15"/>
        <v>0.43814878892733566</v>
      </c>
      <c r="H97" s="140">
        <v>63</v>
      </c>
      <c r="I97" s="155">
        <v>12</v>
      </c>
      <c r="J97" s="245">
        <f t="shared" si="16"/>
        <v>0.19047619047619047</v>
      </c>
      <c r="K97" s="154">
        <v>1043</v>
      </c>
      <c r="L97" s="155">
        <v>259</v>
      </c>
      <c r="M97" s="157">
        <f t="shared" si="17"/>
        <v>0.24832214765100671</v>
      </c>
    </row>
    <row r="98" spans="1:13" ht="13.5" thickBot="1">
      <c r="A98" s="205" t="s">
        <v>123</v>
      </c>
      <c r="B98" s="278">
        <v>16029</v>
      </c>
      <c r="C98" s="279">
        <v>4247</v>
      </c>
      <c r="D98" s="211">
        <f t="shared" si="14"/>
        <v>0.26495726495726496</v>
      </c>
      <c r="E98" s="278">
        <v>2078</v>
      </c>
      <c r="F98" s="279">
        <v>925</v>
      </c>
      <c r="G98" s="239">
        <f t="shared" si="15"/>
        <v>0.44513955726660248</v>
      </c>
      <c r="H98" s="278">
        <v>123</v>
      </c>
      <c r="I98" s="279">
        <v>42</v>
      </c>
      <c r="J98" s="248">
        <f t="shared" si="16"/>
        <v>0.34146341463414637</v>
      </c>
      <c r="K98" s="214">
        <v>380</v>
      </c>
      <c r="L98" s="210">
        <v>53</v>
      </c>
      <c r="M98" s="283">
        <f t="shared" si="17"/>
        <v>0.13947368421052631</v>
      </c>
    </row>
    <row r="99" spans="1:13" ht="13.5" thickBot="1">
      <c r="A99" s="206">
        <v>2019</v>
      </c>
      <c r="B99" s="250">
        <f>SUM(B95:B98)</f>
        <v>68074</v>
      </c>
      <c r="C99" s="251">
        <f>SUM(C95:C98)</f>
        <v>18529</v>
      </c>
      <c r="D99" s="252">
        <f t="shared" ref="D99:D105" si="18">C99/B99</f>
        <v>0.2721890883450363</v>
      </c>
      <c r="E99" s="253">
        <f>SUM(E95:E98)</f>
        <v>9149</v>
      </c>
      <c r="F99" s="251">
        <f>SUM(F95:F98)</f>
        <v>4083</v>
      </c>
      <c r="G99" s="254">
        <f t="shared" ref="G99:G105" si="19">F99/E99</f>
        <v>0.44627828177942946</v>
      </c>
      <c r="H99" s="255">
        <f>SUM(H95:H98)</f>
        <v>356</v>
      </c>
      <c r="I99" s="251">
        <f>SUM(I95:I98)</f>
        <v>128</v>
      </c>
      <c r="J99" s="256">
        <f>I99/H99</f>
        <v>0.3595505617977528</v>
      </c>
      <c r="K99" s="253">
        <f>SUM(K95:K98)</f>
        <v>3849</v>
      </c>
      <c r="L99" s="251">
        <f>SUM(L95:L98)</f>
        <v>981</v>
      </c>
      <c r="M99" s="285">
        <f>L99/K99</f>
        <v>0.25487139516757601</v>
      </c>
    </row>
    <row r="100" spans="1:13">
      <c r="A100" s="205" t="s">
        <v>120</v>
      </c>
      <c r="B100" s="288">
        <v>13575</v>
      </c>
      <c r="C100" s="277">
        <v>3884</v>
      </c>
      <c r="D100" s="172">
        <f t="shared" si="18"/>
        <v>0.28611418047882137</v>
      </c>
      <c r="E100" s="276">
        <v>1722</v>
      </c>
      <c r="F100" s="277">
        <v>681</v>
      </c>
      <c r="G100" s="234">
        <f t="shared" si="19"/>
        <v>0.39547038327526135</v>
      </c>
      <c r="H100" s="127">
        <v>117</v>
      </c>
      <c r="I100" s="153">
        <v>56</v>
      </c>
      <c r="J100" s="156">
        <f t="shared" si="16"/>
        <v>0.47863247863247865</v>
      </c>
      <c r="K100" s="152">
        <v>647</v>
      </c>
      <c r="L100" s="155">
        <v>196</v>
      </c>
      <c r="M100" s="156">
        <f t="shared" si="17"/>
        <v>0.30293663060278209</v>
      </c>
    </row>
    <row r="101" spans="1:13">
      <c r="A101" s="205" t="s">
        <v>121</v>
      </c>
      <c r="B101" s="208">
        <v>10659</v>
      </c>
      <c r="C101" s="155">
        <v>2722</v>
      </c>
      <c r="D101" s="173">
        <f t="shared" si="18"/>
        <v>0.25537104794070736</v>
      </c>
      <c r="E101" s="154">
        <v>1503</v>
      </c>
      <c r="F101" s="155">
        <v>592</v>
      </c>
      <c r="G101" s="235">
        <f t="shared" si="19"/>
        <v>0.39387890884896876</v>
      </c>
      <c r="H101" s="140">
        <v>28</v>
      </c>
      <c r="I101" s="155">
        <v>15</v>
      </c>
      <c r="J101" s="245">
        <f t="shared" si="16"/>
        <v>0.5357142857142857</v>
      </c>
      <c r="K101" s="154">
        <v>1474</v>
      </c>
      <c r="L101" s="15">
        <v>464</v>
      </c>
      <c r="M101" s="157">
        <f t="shared" si="17"/>
        <v>0.31478968792401629</v>
      </c>
    </row>
    <row r="102" spans="1:13">
      <c r="A102" s="205" t="s">
        <v>122</v>
      </c>
      <c r="B102" s="208">
        <v>17900</v>
      </c>
      <c r="C102" s="155">
        <v>3910</v>
      </c>
      <c r="D102" s="173">
        <f t="shared" si="18"/>
        <v>0.21843575418994413</v>
      </c>
      <c r="E102" s="154">
        <v>2043</v>
      </c>
      <c r="F102" s="155">
        <v>783</v>
      </c>
      <c r="G102" s="235">
        <f t="shared" si="19"/>
        <v>0.38325991189427311</v>
      </c>
      <c r="H102" s="140">
        <v>35</v>
      </c>
      <c r="I102" s="155">
        <v>8</v>
      </c>
      <c r="J102" s="245">
        <f t="shared" si="16"/>
        <v>0.22857142857142856</v>
      </c>
      <c r="K102" s="154">
        <v>1177</v>
      </c>
      <c r="L102" s="155">
        <v>274</v>
      </c>
      <c r="M102" s="157">
        <f t="shared" si="17"/>
        <v>0.23279524214103653</v>
      </c>
    </row>
    <row r="103" spans="1:13" ht="13.5" thickBot="1">
      <c r="A103" s="205" t="s">
        <v>123</v>
      </c>
      <c r="B103" s="278">
        <v>14596</v>
      </c>
      <c r="C103" s="279">
        <v>3204</v>
      </c>
      <c r="D103" s="211">
        <f t="shared" si="18"/>
        <v>0.21951219512195122</v>
      </c>
      <c r="E103" s="278">
        <v>2170</v>
      </c>
      <c r="F103" s="279">
        <v>882</v>
      </c>
      <c r="G103" s="239">
        <f t="shared" si="19"/>
        <v>0.40645161290322579</v>
      </c>
      <c r="H103" s="278">
        <v>71</v>
      </c>
      <c r="I103" s="279">
        <v>35</v>
      </c>
      <c r="J103" s="248">
        <f t="shared" si="16"/>
        <v>0.49295774647887325</v>
      </c>
      <c r="K103" s="214">
        <v>471</v>
      </c>
      <c r="L103" s="210">
        <v>93</v>
      </c>
      <c r="M103" s="283">
        <f t="shared" si="17"/>
        <v>0.19745222929936307</v>
      </c>
    </row>
    <row r="104" spans="1:13" ht="13.5" thickBot="1">
      <c r="A104" s="206">
        <v>2020</v>
      </c>
      <c r="B104" s="250">
        <f>SUM(B100:B103)</f>
        <v>56730</v>
      </c>
      <c r="C104" s="251">
        <f>SUM(C100:C103)</f>
        <v>13720</v>
      </c>
      <c r="D104" s="252">
        <f t="shared" si="18"/>
        <v>0.2418473470826723</v>
      </c>
      <c r="E104" s="253">
        <f>SUM(E100:E103)</f>
        <v>7438</v>
      </c>
      <c r="F104" s="251">
        <f>SUM(F100:F103)</f>
        <v>2938</v>
      </c>
      <c r="G104" s="254">
        <f t="shared" si="19"/>
        <v>0.39499865555256791</v>
      </c>
      <c r="H104" s="255">
        <f>SUM(H100:H103)</f>
        <v>251</v>
      </c>
      <c r="I104" s="251">
        <f>SUM(I100:I103)</f>
        <v>114</v>
      </c>
      <c r="J104" s="256">
        <f>I104/H104</f>
        <v>0.4541832669322709</v>
      </c>
      <c r="K104" s="253">
        <f>SUM(K100:K103)</f>
        <v>3769</v>
      </c>
      <c r="L104" s="251">
        <f>SUM(L100:L103)</f>
        <v>1027</v>
      </c>
      <c r="M104" s="285">
        <f>L104/K104</f>
        <v>0.27248607057574953</v>
      </c>
    </row>
    <row r="105" spans="1:13">
      <c r="A105" s="205" t="s">
        <v>120</v>
      </c>
      <c r="B105" s="288">
        <v>12377</v>
      </c>
      <c r="C105" s="277">
        <v>3451</v>
      </c>
      <c r="D105" s="172">
        <f t="shared" si="18"/>
        <v>0.27882362446473297</v>
      </c>
      <c r="E105" s="276">
        <v>2146</v>
      </c>
      <c r="F105" s="277">
        <v>1016</v>
      </c>
      <c r="G105" s="234">
        <f t="shared" si="19"/>
        <v>0.47343895619757687</v>
      </c>
      <c r="H105" s="127">
        <v>68</v>
      </c>
      <c r="I105" s="153">
        <v>27</v>
      </c>
      <c r="J105" s="156">
        <f t="shared" si="16"/>
        <v>0.39705882352941174</v>
      </c>
      <c r="K105" s="152">
        <v>642</v>
      </c>
      <c r="L105" s="155">
        <v>210</v>
      </c>
      <c r="M105" s="156">
        <f t="shared" si="17"/>
        <v>0.32710280373831774</v>
      </c>
    </row>
    <row r="106" spans="1:13">
      <c r="A106" s="205" t="s">
        <v>121</v>
      </c>
      <c r="B106" s="208">
        <v>17522</v>
      </c>
      <c r="C106" s="155">
        <v>4300</v>
      </c>
      <c r="D106" s="173">
        <f>C106/B106</f>
        <v>0.24540577559639309</v>
      </c>
      <c r="E106" s="154">
        <v>2438</v>
      </c>
      <c r="F106" s="155">
        <v>1027</v>
      </c>
      <c r="G106" s="235">
        <f>F106/E106</f>
        <v>0.42124692370795735</v>
      </c>
      <c r="H106" s="140">
        <v>173</v>
      </c>
      <c r="I106" s="155">
        <v>159</v>
      </c>
      <c r="J106" s="245">
        <f t="shared" si="16"/>
        <v>0.91907514450867056</v>
      </c>
      <c r="K106" s="154">
        <v>1973</v>
      </c>
      <c r="L106" s="15">
        <v>640</v>
      </c>
      <c r="M106" s="157">
        <f t="shared" si="17"/>
        <v>0.32437911809427267</v>
      </c>
    </row>
    <row r="107" spans="1:13">
      <c r="A107" s="205" t="s">
        <v>122</v>
      </c>
      <c r="B107" s="208">
        <v>20023</v>
      </c>
      <c r="C107" s="155">
        <v>4027</v>
      </c>
      <c r="D107" s="173">
        <f>C107/B107</f>
        <v>0.20111871347949858</v>
      </c>
      <c r="E107" s="154">
        <v>2660</v>
      </c>
      <c r="F107" s="155">
        <v>1135</v>
      </c>
      <c r="G107" s="235">
        <f>F107/E107</f>
        <v>0.42669172932330829</v>
      </c>
      <c r="H107" s="140">
        <v>75</v>
      </c>
      <c r="I107" s="155">
        <v>64</v>
      </c>
      <c r="J107" s="245">
        <f t="shared" si="16"/>
        <v>0.85333333333333339</v>
      </c>
      <c r="K107" s="154">
        <v>1120</v>
      </c>
      <c r="L107" s="155">
        <v>306</v>
      </c>
      <c r="M107" s="157">
        <f t="shared" si="17"/>
        <v>0.27321428571428569</v>
      </c>
    </row>
    <row r="108" spans="1:13" ht="13.5" thickBot="1">
      <c r="A108" s="205" t="s">
        <v>123</v>
      </c>
      <c r="B108" s="278">
        <v>15791</v>
      </c>
      <c r="C108" s="279">
        <v>2874</v>
      </c>
      <c r="D108" s="211">
        <f>C108/B108</f>
        <v>0.18200240643404472</v>
      </c>
      <c r="E108" s="278">
        <v>2311</v>
      </c>
      <c r="F108" s="279">
        <v>934</v>
      </c>
      <c r="G108" s="239">
        <f>F108/E108</f>
        <v>0.4041540458675898</v>
      </c>
      <c r="H108" s="278">
        <v>20</v>
      </c>
      <c r="I108" s="279">
        <v>8</v>
      </c>
      <c r="J108" s="248">
        <f t="shared" si="16"/>
        <v>0.4</v>
      </c>
      <c r="K108" s="214">
        <v>431</v>
      </c>
      <c r="L108" s="210">
        <v>131</v>
      </c>
      <c r="M108" s="283">
        <f t="shared" si="17"/>
        <v>0.30394431554524359</v>
      </c>
    </row>
    <row r="109" spans="1:13" ht="13.5" thickBot="1">
      <c r="A109" s="206">
        <v>2021</v>
      </c>
      <c r="B109" s="250">
        <f>SUM(B105:B108)</f>
        <v>65713</v>
      </c>
      <c r="C109" s="251">
        <f>SUM(C105:C108)</f>
        <v>14652</v>
      </c>
      <c r="D109" s="252">
        <f t="shared" ref="D109" si="20">C109/B109</f>
        <v>0.22296957983960555</v>
      </c>
      <c r="E109" s="253">
        <f>SUM(E105:E108)</f>
        <v>9555</v>
      </c>
      <c r="F109" s="251">
        <f>SUM(F105:F108)</f>
        <v>4112</v>
      </c>
      <c r="G109" s="254">
        <f t="shared" ref="G109" si="21">F109/E109</f>
        <v>0.43035060177917323</v>
      </c>
      <c r="H109" s="255">
        <f>SUM(H105:H108)</f>
        <v>336</v>
      </c>
      <c r="I109" s="251">
        <f>SUM(I105:I108)</f>
        <v>258</v>
      </c>
      <c r="J109" s="256">
        <f t="shared" ref="J109:J130" si="22">I109/H109</f>
        <v>0.7678571428571429</v>
      </c>
      <c r="K109" s="253">
        <f>SUM(K105:K108)</f>
        <v>4166</v>
      </c>
      <c r="L109" s="251">
        <f>SUM(L105:L108)</f>
        <v>1287</v>
      </c>
      <c r="M109" s="285">
        <f>L109/K109</f>
        <v>0.30892942870859336</v>
      </c>
    </row>
    <row r="110" spans="1:13">
      <c r="A110" s="205" t="s">
        <v>120</v>
      </c>
      <c r="B110" s="288">
        <v>14602</v>
      </c>
      <c r="C110" s="277">
        <v>3710</v>
      </c>
      <c r="D110" s="172">
        <f>C110/B110</f>
        <v>0.25407478427612656</v>
      </c>
      <c r="E110" s="276">
        <v>2437</v>
      </c>
      <c r="F110" s="277">
        <v>1107</v>
      </c>
      <c r="G110" s="234">
        <f>F110/E110</f>
        <v>0.45424702503077552</v>
      </c>
      <c r="H110" s="127">
        <v>85</v>
      </c>
      <c r="I110" s="153">
        <v>68</v>
      </c>
      <c r="J110" s="156">
        <f t="shared" si="22"/>
        <v>0.8</v>
      </c>
      <c r="K110" s="152">
        <v>900</v>
      </c>
      <c r="L110" s="155">
        <v>283</v>
      </c>
      <c r="M110" s="156">
        <f t="shared" si="17"/>
        <v>0.31444444444444447</v>
      </c>
    </row>
    <row r="111" spans="1:13">
      <c r="A111" s="205" t="s">
        <v>121</v>
      </c>
      <c r="B111" s="208">
        <v>16086</v>
      </c>
      <c r="C111" s="155">
        <v>4525</v>
      </c>
      <c r="D111" s="173">
        <f>C111/B111</f>
        <v>0.28130050976003979</v>
      </c>
      <c r="E111" s="154">
        <v>2597</v>
      </c>
      <c r="F111" s="155">
        <v>1165</v>
      </c>
      <c r="G111" s="235">
        <f>F111/E111</f>
        <v>0.44859453215248363</v>
      </c>
      <c r="H111" s="140">
        <v>153</v>
      </c>
      <c r="I111" s="155">
        <v>132</v>
      </c>
      <c r="J111" s="245">
        <f t="shared" si="22"/>
        <v>0.86274509803921573</v>
      </c>
      <c r="K111" s="154">
        <v>1950</v>
      </c>
      <c r="L111" s="15">
        <v>692</v>
      </c>
      <c r="M111" s="157">
        <f t="shared" si="17"/>
        <v>0.35487179487179488</v>
      </c>
    </row>
    <row r="112" spans="1:13">
      <c r="A112" s="205" t="s">
        <v>122</v>
      </c>
      <c r="B112" s="208">
        <v>16131</v>
      </c>
      <c r="C112" s="155">
        <v>4627</v>
      </c>
      <c r="D112" s="173">
        <f t="shared" ref="D112:D130" si="23">C112/B112</f>
        <v>0.28683900564131176</v>
      </c>
      <c r="E112" s="154">
        <v>2563</v>
      </c>
      <c r="F112" s="155">
        <v>1051</v>
      </c>
      <c r="G112" s="235">
        <f t="shared" ref="G112:G115" si="24">F112/E112</f>
        <v>0.41006632852126412</v>
      </c>
      <c r="H112" s="140">
        <v>105</v>
      </c>
      <c r="I112" s="155">
        <v>64</v>
      </c>
      <c r="J112" s="245">
        <f t="shared" si="22"/>
        <v>0.60952380952380958</v>
      </c>
      <c r="K112" s="154">
        <v>1155</v>
      </c>
      <c r="L112" s="155">
        <v>367</v>
      </c>
      <c r="M112" s="157">
        <f t="shared" si="17"/>
        <v>0.31774891774891773</v>
      </c>
    </row>
    <row r="113" spans="1:13" ht="13.5" thickBot="1">
      <c r="A113" s="205" t="s">
        <v>123</v>
      </c>
      <c r="B113" s="278">
        <v>14253</v>
      </c>
      <c r="C113" s="279">
        <v>4290</v>
      </c>
      <c r="D113" s="211">
        <f t="shared" si="23"/>
        <v>0.30098926541780679</v>
      </c>
      <c r="E113" s="278">
        <v>2422</v>
      </c>
      <c r="F113" s="279">
        <v>991</v>
      </c>
      <c r="G113" s="239">
        <f t="shared" si="24"/>
        <v>0.40916597853014036</v>
      </c>
      <c r="H113" s="278">
        <v>38</v>
      </c>
      <c r="I113" s="279">
        <v>17</v>
      </c>
      <c r="J113" s="248">
        <f t="shared" si="22"/>
        <v>0.44736842105263158</v>
      </c>
      <c r="K113" s="214">
        <v>390</v>
      </c>
      <c r="L113" s="210">
        <v>119</v>
      </c>
      <c r="M113" s="283">
        <f t="shared" si="17"/>
        <v>0.30512820512820515</v>
      </c>
    </row>
    <row r="114" spans="1:13" ht="13.5" thickBot="1">
      <c r="A114" s="206">
        <v>2022</v>
      </c>
      <c r="B114" s="250">
        <f>SUM(B110:B113)</f>
        <v>61072</v>
      </c>
      <c r="C114" s="251">
        <f>SUM(C110:C113)</f>
        <v>17152</v>
      </c>
      <c r="D114" s="252">
        <f t="shared" ref="D114" si="25">C114/B114</f>
        <v>0.2808488341629552</v>
      </c>
      <c r="E114" s="253">
        <f>SUM(E110:E113)</f>
        <v>10019</v>
      </c>
      <c r="F114" s="251">
        <f>SUM(F110:F113)</f>
        <v>4314</v>
      </c>
      <c r="G114" s="254">
        <f t="shared" ref="G114" si="26">F114/E114</f>
        <v>0.43058189440063876</v>
      </c>
      <c r="H114" s="255">
        <f>SUM(H110:H113)</f>
        <v>381</v>
      </c>
      <c r="I114" s="251">
        <f>SUM(I110:I113)</f>
        <v>281</v>
      </c>
      <c r="J114" s="256">
        <f t="shared" si="22"/>
        <v>0.73753280839895008</v>
      </c>
      <c r="K114" s="253">
        <f>SUM(K110:K113)</f>
        <v>4395</v>
      </c>
      <c r="L114" s="251">
        <f>SUM(L110:L113)</f>
        <v>1461</v>
      </c>
      <c r="M114" s="285">
        <f>L114/K114</f>
        <v>0.33242320819112631</v>
      </c>
    </row>
    <row r="115" spans="1:13">
      <c r="A115" s="205" t="s">
        <v>120</v>
      </c>
      <c r="B115" s="288">
        <v>14341</v>
      </c>
      <c r="C115" s="277">
        <v>4553</v>
      </c>
      <c r="D115" s="172">
        <f t="shared" si="23"/>
        <v>0.31748134718638865</v>
      </c>
      <c r="E115" s="276">
        <v>2729</v>
      </c>
      <c r="F115" s="277">
        <v>1247</v>
      </c>
      <c r="G115" s="234">
        <f t="shared" si="24"/>
        <v>0.45694393550751189</v>
      </c>
      <c r="H115" s="127">
        <v>52</v>
      </c>
      <c r="I115" s="153">
        <v>32</v>
      </c>
      <c r="J115" s="156">
        <f t="shared" si="22"/>
        <v>0.61538461538461542</v>
      </c>
      <c r="K115" s="152">
        <v>815</v>
      </c>
      <c r="L115" s="155">
        <v>328</v>
      </c>
      <c r="M115" s="156">
        <f t="shared" si="17"/>
        <v>0.40245398773006136</v>
      </c>
    </row>
    <row r="116" spans="1:13">
      <c r="A116" s="205" t="s">
        <v>121</v>
      </c>
      <c r="B116" s="340">
        <v>16964</v>
      </c>
      <c r="C116" s="341">
        <v>6026</v>
      </c>
      <c r="D116" s="173">
        <f t="shared" si="23"/>
        <v>0.35522282480547041</v>
      </c>
      <c r="E116" s="154">
        <v>2693</v>
      </c>
      <c r="F116" s="155">
        <v>1281</v>
      </c>
      <c r="G116" s="235">
        <f>F116/E116</f>
        <v>0.47567768288154477</v>
      </c>
      <c r="H116" s="140">
        <v>107</v>
      </c>
      <c r="I116" s="155">
        <v>73</v>
      </c>
      <c r="J116" s="245">
        <f t="shared" si="22"/>
        <v>0.68224299065420557</v>
      </c>
      <c r="K116" s="154">
        <v>2157</v>
      </c>
      <c r="L116" s="15">
        <v>765</v>
      </c>
      <c r="M116" s="157">
        <f t="shared" si="17"/>
        <v>0.35465924895688455</v>
      </c>
    </row>
    <row r="117" spans="1:13">
      <c r="A117" s="205" t="s">
        <v>122</v>
      </c>
      <c r="B117" s="208">
        <v>16294</v>
      </c>
      <c r="C117" s="155">
        <v>5046</v>
      </c>
      <c r="D117" s="173">
        <f t="shared" si="23"/>
        <v>0.30968454645881921</v>
      </c>
      <c r="E117" s="154">
        <v>2450</v>
      </c>
      <c r="F117" s="155">
        <v>1213</v>
      </c>
      <c r="G117" s="235">
        <f t="shared" ref="G117:G130" si="27">F117/E117</f>
        <v>0.49510204081632653</v>
      </c>
      <c r="H117" s="140">
        <v>68</v>
      </c>
      <c r="I117" s="155">
        <v>36</v>
      </c>
      <c r="J117" s="245">
        <f t="shared" si="22"/>
        <v>0.52941176470588236</v>
      </c>
      <c r="K117" s="154">
        <v>1168</v>
      </c>
      <c r="L117" s="155">
        <v>384</v>
      </c>
      <c r="M117" s="157">
        <f t="shared" si="17"/>
        <v>0.32876712328767121</v>
      </c>
    </row>
    <row r="118" spans="1:13" ht="13.5" thickBot="1">
      <c r="A118" s="205" t="s">
        <v>123</v>
      </c>
      <c r="B118" s="278">
        <v>14059</v>
      </c>
      <c r="C118" s="279">
        <v>4008</v>
      </c>
      <c r="D118" s="211">
        <f t="shared" si="23"/>
        <v>0.28508428764492494</v>
      </c>
      <c r="E118" s="278">
        <v>2192</v>
      </c>
      <c r="F118" s="279">
        <v>1011</v>
      </c>
      <c r="G118" s="239">
        <f t="shared" si="27"/>
        <v>0.46122262773722628</v>
      </c>
      <c r="H118" s="278">
        <v>66</v>
      </c>
      <c r="I118" s="279">
        <v>49</v>
      </c>
      <c r="J118" s="248">
        <f t="shared" si="22"/>
        <v>0.74242424242424243</v>
      </c>
      <c r="K118" s="214">
        <v>390</v>
      </c>
      <c r="L118" s="210">
        <v>119</v>
      </c>
      <c r="M118" s="283">
        <f t="shared" si="17"/>
        <v>0.30512820512820515</v>
      </c>
    </row>
    <row r="119" spans="1:13" ht="13.5" thickBot="1">
      <c r="A119" s="206">
        <v>2023</v>
      </c>
      <c r="B119" s="250">
        <f>SUM(B115:B118)</f>
        <v>61658</v>
      </c>
      <c r="C119" s="251">
        <f>SUM(C115:C118)</f>
        <v>19633</v>
      </c>
      <c r="D119" s="252">
        <f t="shared" ref="D119" si="28">C119/B119</f>
        <v>0.31841772357196146</v>
      </c>
      <c r="E119" s="253">
        <f>SUM(E115:E118)</f>
        <v>10064</v>
      </c>
      <c r="F119" s="251">
        <f>SUM(F115:F118)</f>
        <v>4752</v>
      </c>
      <c r="G119" s="254">
        <f t="shared" ref="G119" si="29">F119/E119</f>
        <v>0.47217806041335453</v>
      </c>
      <c r="H119" s="255">
        <f>SUM(H115:H118)</f>
        <v>293</v>
      </c>
      <c r="I119" s="251">
        <f>SUM(I115:I118)</f>
        <v>190</v>
      </c>
      <c r="J119" s="256">
        <f t="shared" ref="J119" si="30">I119/H119</f>
        <v>0.64846416382252559</v>
      </c>
      <c r="K119" s="253">
        <f>SUM(K115:K118)</f>
        <v>4530</v>
      </c>
      <c r="L119" s="251">
        <f>SUM(L115:L118)</f>
        <v>1596</v>
      </c>
      <c r="M119" s="285">
        <f>L119/K119</f>
        <v>0.352317880794702</v>
      </c>
    </row>
    <row r="120" spans="1:13">
      <c r="A120" s="205" t="s">
        <v>120</v>
      </c>
      <c r="B120" s="288">
        <v>12797</v>
      </c>
      <c r="C120" s="277">
        <v>3947</v>
      </c>
      <c r="D120" s="172">
        <f t="shared" si="23"/>
        <v>0.30843166367117292</v>
      </c>
      <c r="E120" s="276">
        <v>2385</v>
      </c>
      <c r="F120" s="277">
        <v>1134</v>
      </c>
      <c r="G120" s="234">
        <f t="shared" si="27"/>
        <v>0.47547169811320755</v>
      </c>
      <c r="H120" s="127">
        <v>91</v>
      </c>
      <c r="I120" s="153">
        <v>69</v>
      </c>
      <c r="J120" s="156">
        <f t="shared" si="22"/>
        <v>0.75824175824175821</v>
      </c>
      <c r="K120" s="152">
        <v>1005</v>
      </c>
      <c r="L120" s="155">
        <v>351</v>
      </c>
      <c r="M120" s="156">
        <f t="shared" si="17"/>
        <v>0.34925373134328358</v>
      </c>
    </row>
    <row r="121" spans="1:13">
      <c r="A121" s="205" t="s">
        <v>121</v>
      </c>
      <c r="B121" s="340">
        <v>15398</v>
      </c>
      <c r="C121" s="341">
        <v>4903</v>
      </c>
      <c r="D121" s="173">
        <f t="shared" si="23"/>
        <v>0.31841797636056629</v>
      </c>
      <c r="E121" s="154">
        <v>2431</v>
      </c>
      <c r="F121" s="155">
        <v>1094</v>
      </c>
      <c r="G121" s="235">
        <f t="shared" si="27"/>
        <v>0.45002056766762649</v>
      </c>
      <c r="H121" s="140">
        <v>118</v>
      </c>
      <c r="I121" s="155">
        <v>81</v>
      </c>
      <c r="J121" s="245">
        <f t="shared" si="22"/>
        <v>0.68644067796610164</v>
      </c>
      <c r="K121" s="154">
        <v>1869</v>
      </c>
      <c r="L121" s="15">
        <v>667</v>
      </c>
      <c r="M121" s="157">
        <f t="shared" si="17"/>
        <v>0.35687533440342428</v>
      </c>
    </row>
    <row r="122" spans="1:13">
      <c r="A122" s="205" t="s">
        <v>122</v>
      </c>
      <c r="B122" s="208">
        <v>15493</v>
      </c>
      <c r="C122" s="155">
        <v>4383</v>
      </c>
      <c r="D122" s="173">
        <f t="shared" si="23"/>
        <v>0.28290195572193894</v>
      </c>
      <c r="E122" s="154">
        <v>2197</v>
      </c>
      <c r="F122" s="155">
        <v>908</v>
      </c>
      <c r="G122" s="235">
        <f t="shared" si="27"/>
        <v>0.41329085116067366</v>
      </c>
      <c r="H122" s="140">
        <v>161</v>
      </c>
      <c r="I122" s="155">
        <v>143</v>
      </c>
      <c r="J122" s="245">
        <f t="shared" si="22"/>
        <v>0.88819875776397517</v>
      </c>
      <c r="K122" s="154">
        <v>1131</v>
      </c>
      <c r="L122" s="155">
        <v>367</v>
      </c>
      <c r="M122" s="157">
        <f t="shared" si="17"/>
        <v>0.32449160035366931</v>
      </c>
    </row>
    <row r="123" spans="1:13" ht="13.5" thickBot="1">
      <c r="A123" s="205" t="s">
        <v>123</v>
      </c>
      <c r="B123" s="278">
        <v>14191</v>
      </c>
      <c r="C123" s="279">
        <v>4440</v>
      </c>
      <c r="D123" s="211">
        <f t="shared" si="23"/>
        <v>0.31287435698682264</v>
      </c>
      <c r="E123" s="278">
        <v>2428</v>
      </c>
      <c r="F123" s="279">
        <v>1083</v>
      </c>
      <c r="G123" s="239">
        <f t="shared" si="27"/>
        <v>0.4460461285008237</v>
      </c>
      <c r="H123" s="278">
        <v>100</v>
      </c>
      <c r="I123" s="279">
        <v>71</v>
      </c>
      <c r="J123" s="248">
        <f t="shared" si="22"/>
        <v>0.71</v>
      </c>
      <c r="K123" s="214">
        <v>412</v>
      </c>
      <c r="L123" s="210">
        <v>145</v>
      </c>
      <c r="M123" s="283">
        <f t="shared" si="17"/>
        <v>0.35194174757281554</v>
      </c>
    </row>
    <row r="124" spans="1:13" ht="13.5" thickBot="1">
      <c r="A124" s="206">
        <v>2024</v>
      </c>
      <c r="B124" s="250">
        <f>SUM(B120:B123)</f>
        <v>57879</v>
      </c>
      <c r="C124" s="251">
        <f>SUM(C120:C123)</f>
        <v>17673</v>
      </c>
      <c r="D124" s="252">
        <f t="shared" ref="D124" si="31">C124/B124</f>
        <v>0.30534390711657078</v>
      </c>
      <c r="E124" s="253">
        <f>SUM(E120:E123)</f>
        <v>9441</v>
      </c>
      <c r="F124" s="251">
        <f>SUM(F120:F123)</f>
        <v>4219</v>
      </c>
      <c r="G124" s="254">
        <f t="shared" ref="G124" si="32">F124/E124</f>
        <v>0.44688062705221904</v>
      </c>
      <c r="H124" s="255">
        <f>SUM(H120:H123)</f>
        <v>470</v>
      </c>
      <c r="I124" s="251">
        <f>SUM(I120:I123)</f>
        <v>364</v>
      </c>
      <c r="J124" s="256">
        <f t="shared" ref="J124" si="33">I124/H124</f>
        <v>0.77446808510638299</v>
      </c>
      <c r="K124" s="253">
        <f>SUM(K120:K123)</f>
        <v>4417</v>
      </c>
      <c r="L124" s="251">
        <f>SUM(L120:L123)</f>
        <v>1530</v>
      </c>
      <c r="M124" s="285">
        <f>L124/K124</f>
        <v>0.34638895177722434</v>
      </c>
    </row>
    <row r="125" spans="1:13">
      <c r="A125" s="205" t="s">
        <v>120</v>
      </c>
      <c r="B125" s="288">
        <v>13625</v>
      </c>
      <c r="C125" s="277">
        <v>4829</v>
      </c>
      <c r="D125" s="172">
        <f t="shared" si="23"/>
        <v>0.35442201834862386</v>
      </c>
      <c r="E125" s="276">
        <v>2127</v>
      </c>
      <c r="F125" s="277">
        <v>829</v>
      </c>
      <c r="G125" s="234">
        <f t="shared" si="27"/>
        <v>0.38975082275505407</v>
      </c>
      <c r="H125" s="127">
        <v>53</v>
      </c>
      <c r="I125" s="153">
        <v>27</v>
      </c>
      <c r="J125" s="156">
        <f t="shared" si="22"/>
        <v>0.50943396226415094</v>
      </c>
      <c r="K125" s="152">
        <v>821</v>
      </c>
      <c r="L125" s="155">
        <v>313</v>
      </c>
      <c r="M125" s="156">
        <f t="shared" si="17"/>
        <v>0.3812423873325213</v>
      </c>
    </row>
    <row r="126" spans="1:13">
      <c r="A126" s="205" t="s">
        <v>121</v>
      </c>
      <c r="B126" s="340">
        <v>17374</v>
      </c>
      <c r="C126" s="341">
        <v>6576</v>
      </c>
      <c r="D126" s="173">
        <f t="shared" si="23"/>
        <v>0.37849660412110048</v>
      </c>
      <c r="E126" s="154">
        <v>2412</v>
      </c>
      <c r="F126" s="155">
        <v>1170</v>
      </c>
      <c r="G126" s="235">
        <f t="shared" si="27"/>
        <v>0.48507462686567165</v>
      </c>
      <c r="H126" s="140">
        <v>58</v>
      </c>
      <c r="I126" s="155">
        <v>37</v>
      </c>
      <c r="J126" s="245">
        <f t="shared" si="22"/>
        <v>0.63793103448275867</v>
      </c>
      <c r="K126" s="154">
        <v>1691</v>
      </c>
      <c r="L126" s="15">
        <v>675</v>
      </c>
      <c r="M126" s="157">
        <f t="shared" si="17"/>
        <v>0.3991720875221762</v>
      </c>
    </row>
    <row r="127" spans="1:13">
      <c r="A127" s="205" t="s">
        <v>122</v>
      </c>
      <c r="B127" s="208">
        <v>18229</v>
      </c>
      <c r="C127" s="155">
        <v>6381</v>
      </c>
      <c r="D127" s="173">
        <f t="shared" si="23"/>
        <v>0.35004662899775085</v>
      </c>
      <c r="E127" s="154">
        <v>2552</v>
      </c>
      <c r="F127" s="155">
        <v>1151</v>
      </c>
      <c r="G127" s="235">
        <f t="shared" si="27"/>
        <v>0.45101880877742945</v>
      </c>
      <c r="H127" s="140">
        <v>71</v>
      </c>
      <c r="I127" s="155">
        <v>49</v>
      </c>
      <c r="J127" s="245">
        <f t="shared" si="22"/>
        <v>0.6901408450704225</v>
      </c>
      <c r="K127" s="154">
        <v>1131</v>
      </c>
      <c r="L127" s="155">
        <v>377</v>
      </c>
      <c r="M127" s="157">
        <f t="shared" si="17"/>
        <v>0.33333333333333331</v>
      </c>
    </row>
    <row r="128" spans="1:13" ht="13.5" thickBot="1">
      <c r="A128" s="205" t="s">
        <v>123</v>
      </c>
      <c r="B128" s="278">
        <v>15664</v>
      </c>
      <c r="C128" s="279">
        <v>5129</v>
      </c>
      <c r="D128" s="211">
        <f t="shared" si="23"/>
        <v>0.32743871297242083</v>
      </c>
      <c r="E128" s="278">
        <v>2508</v>
      </c>
      <c r="F128" s="279">
        <v>1054</v>
      </c>
      <c r="G128" s="239">
        <f t="shared" si="27"/>
        <v>0.42025518341307816</v>
      </c>
      <c r="H128" s="278">
        <v>63</v>
      </c>
      <c r="I128" s="279">
        <v>39</v>
      </c>
      <c r="J128" s="248">
        <f t="shared" si="22"/>
        <v>0.61904761904761907</v>
      </c>
      <c r="K128" s="214">
        <v>416</v>
      </c>
      <c r="L128" s="210">
        <v>152</v>
      </c>
      <c r="M128" s="283">
        <f t="shared" si="17"/>
        <v>0.36538461538461536</v>
      </c>
    </row>
    <row r="129" spans="1:13" ht="13.5" thickBot="1">
      <c r="A129" s="206">
        <v>2025</v>
      </c>
      <c r="B129" s="250">
        <f>SUM(B125:B128)</f>
        <v>64892</v>
      </c>
      <c r="C129" s="251">
        <f>SUM(C125:C128)</f>
        <v>22915</v>
      </c>
      <c r="D129" s="252">
        <f t="shared" ref="D129:D133" si="34">C129/B129</f>
        <v>0.35312519262775072</v>
      </c>
      <c r="E129" s="253">
        <f>SUM(E125:E128)</f>
        <v>9599</v>
      </c>
      <c r="F129" s="251">
        <f>SUM(F125:F128)</f>
        <v>4204</v>
      </c>
      <c r="G129" s="254">
        <f t="shared" ref="G129:G133" si="35">F129/E129</f>
        <v>0.43796228773830609</v>
      </c>
      <c r="H129" s="255">
        <f>SUM(H125:H128)</f>
        <v>245</v>
      </c>
      <c r="I129" s="251">
        <f>SUM(I125:I128)</f>
        <v>152</v>
      </c>
      <c r="J129" s="256">
        <f t="shared" ref="J129:J133" si="36">I129/H129</f>
        <v>0.62040816326530612</v>
      </c>
      <c r="K129" s="253">
        <f>SUM(K125:K128)</f>
        <v>4059</v>
      </c>
      <c r="L129" s="251">
        <f>SUM(L125:L128)</f>
        <v>1517</v>
      </c>
      <c r="M129" s="285">
        <f>L129/K129</f>
        <v>0.37373737373737376</v>
      </c>
    </row>
    <row r="130" spans="1:13">
      <c r="A130" s="205" t="s">
        <v>120</v>
      </c>
      <c r="B130" s="288">
        <v>14101</v>
      </c>
      <c r="C130" s="277">
        <v>5027</v>
      </c>
      <c r="D130" s="172">
        <f t="shared" si="23"/>
        <v>0.35649953903978443</v>
      </c>
      <c r="E130" s="276">
        <v>2336</v>
      </c>
      <c r="F130" s="277">
        <v>1063</v>
      </c>
      <c r="G130" s="234">
        <f t="shared" si="27"/>
        <v>0.4550513698630137</v>
      </c>
      <c r="H130" s="127">
        <v>55</v>
      </c>
      <c r="I130" s="153">
        <v>28</v>
      </c>
      <c r="J130" s="156">
        <f t="shared" si="22"/>
        <v>0.50909090909090904</v>
      </c>
      <c r="K130" s="152">
        <v>833</v>
      </c>
      <c r="L130" s="155">
        <v>392</v>
      </c>
      <c r="M130" s="156">
        <f t="shared" si="17"/>
        <v>0.47058823529411764</v>
      </c>
    </row>
    <row r="131" spans="1:13">
      <c r="A131" s="205" t="s">
        <v>121</v>
      </c>
      <c r="B131" s="340"/>
      <c r="C131" s="341"/>
      <c r="D131" s="173"/>
      <c r="E131" s="154"/>
      <c r="F131" s="155"/>
      <c r="G131" s="235"/>
      <c r="H131" s="140"/>
      <c r="I131" s="155"/>
      <c r="J131" s="245"/>
      <c r="K131" s="154"/>
      <c r="M131" s="157"/>
    </row>
    <row r="132" spans="1:13">
      <c r="A132" s="205" t="s">
        <v>122</v>
      </c>
      <c r="B132" s="208"/>
      <c r="C132" s="155"/>
      <c r="D132" s="173"/>
      <c r="E132" s="154"/>
      <c r="F132" s="155"/>
      <c r="G132" s="235"/>
      <c r="H132" s="140"/>
      <c r="I132" s="155"/>
      <c r="J132" s="245"/>
      <c r="K132" s="154"/>
      <c r="L132" s="155"/>
      <c r="M132" s="157"/>
    </row>
    <row r="133" spans="1:13" ht="13.5" thickBot="1">
      <c r="A133" s="205" t="s">
        <v>123</v>
      </c>
      <c r="B133" s="278"/>
      <c r="C133" s="279"/>
      <c r="D133" s="211"/>
      <c r="E133" s="278"/>
      <c r="F133" s="279"/>
      <c r="G133" s="239"/>
      <c r="H133" s="278"/>
      <c r="I133" s="279"/>
      <c r="J133" s="248"/>
      <c r="K133" s="214"/>
      <c r="L133" s="210"/>
      <c r="M133" s="283"/>
    </row>
    <row r="134" spans="1:13" ht="13.5" thickBot="1">
      <c r="A134" s="206">
        <v>2026</v>
      </c>
      <c r="B134" s="250">
        <f>SUM(B130:B133)</f>
        <v>14101</v>
      </c>
      <c r="C134" s="251">
        <f>SUM(C130:C133)</f>
        <v>5027</v>
      </c>
      <c r="D134" s="252">
        <f t="shared" ref="D134" si="37">C134/B134</f>
        <v>0.35649953903978443</v>
      </c>
      <c r="E134" s="253">
        <f>SUM(E130:E133)</f>
        <v>2336</v>
      </c>
      <c r="F134" s="251">
        <f>SUM(F130:F133)</f>
        <v>1063</v>
      </c>
      <c r="G134" s="254">
        <f t="shared" ref="G134" si="38">F134/E134</f>
        <v>0.4550513698630137</v>
      </c>
      <c r="H134" s="255">
        <f>SUM(H130:H133)</f>
        <v>55</v>
      </c>
      <c r="I134" s="251">
        <f>SUM(I130:I133)</f>
        <v>28</v>
      </c>
      <c r="J134" s="256">
        <f t="shared" ref="J134" si="39">I134/H134</f>
        <v>0.50909090909090904</v>
      </c>
      <c r="K134" s="253">
        <f>SUM(K130:K133)</f>
        <v>833</v>
      </c>
      <c r="L134" s="251">
        <f>SUM(L130:L133)</f>
        <v>392</v>
      </c>
      <c r="M134" s="285">
        <f>L134/K134</f>
        <v>0.47058823529411764</v>
      </c>
    </row>
  </sheetData>
  <phoneticPr fontId="0" type="noConversion"/>
  <pageMargins left="0.75" right="0.75" top="1" bottom="1" header="0.5" footer="0.5"/>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47"/>
  <sheetViews>
    <sheetView showGridLines="0" zoomScale="90" zoomScaleNormal="90" workbookViewId="0">
      <pane ySplit="3" topLeftCell="A112" activePane="bottomLeft" state="frozen"/>
      <selection pane="bottomLeft" activeCell="F125" sqref="F125"/>
    </sheetView>
  </sheetViews>
  <sheetFormatPr defaultColWidth="9.1796875" defaultRowHeight="13"/>
  <cols>
    <col min="1" max="1" width="9.1796875" style="16"/>
    <col min="2" max="2" width="8.81640625" style="16" customWidth="1"/>
    <col min="3" max="3" width="8.7265625" style="16" customWidth="1"/>
    <col min="4" max="4" width="7.81640625" style="16" customWidth="1"/>
    <col min="5" max="5" width="8.1796875" style="16" customWidth="1"/>
    <col min="6" max="16384" width="9.1796875" style="16"/>
  </cols>
  <sheetData>
    <row r="1" spans="1:11">
      <c r="A1" s="13" t="s">
        <v>130</v>
      </c>
      <c r="K1" s="19" t="s">
        <v>131</v>
      </c>
    </row>
    <row r="2" spans="1:11" ht="13.5" thickBot="1">
      <c r="A2" s="55"/>
      <c r="B2" s="55"/>
      <c r="C2" s="55"/>
      <c r="D2" s="55"/>
      <c r="E2" s="55"/>
    </row>
    <row r="3" spans="1:11" ht="39.5" thickBot="1">
      <c r="A3" s="60"/>
      <c r="B3" s="61" t="s">
        <v>132</v>
      </c>
      <c r="C3" s="61" t="s">
        <v>133</v>
      </c>
      <c r="D3" s="61" t="s">
        <v>134</v>
      </c>
      <c r="E3" s="62" t="s">
        <v>135</v>
      </c>
    </row>
    <row r="4" spans="1:11" s="13" customFormat="1" ht="13.5" thickTop="1">
      <c r="A4" s="29" t="str">
        <f>'tr.lidz.skaits'!A4</f>
        <v>01.01.96.</v>
      </c>
      <c r="B4" s="58">
        <f>'tr.lidz.skaits'!B4</f>
        <v>331.83699999999999</v>
      </c>
      <c r="C4" s="58">
        <f>'tr.lidz.skaits'!C4</f>
        <v>68.668000000000006</v>
      </c>
      <c r="D4" s="58">
        <f>'tr.lidz.skaits'!D4</f>
        <v>16.465</v>
      </c>
      <c r="E4" s="59">
        <f>'tr.lidz.skaits'!E4</f>
        <v>15.792</v>
      </c>
    </row>
    <row r="5" spans="1:11">
      <c r="A5" s="33" t="str">
        <f>'tr.lidz.skaits'!A5</f>
        <v>01.04.96.</v>
      </c>
      <c r="B5" s="56">
        <f>'tr.lidz.skaits'!B5</f>
        <v>344.03800000000001</v>
      </c>
      <c r="C5" s="56">
        <f>'tr.lidz.skaits'!C5</f>
        <v>70.218999999999994</v>
      </c>
      <c r="D5" s="56">
        <f>'tr.lidz.skaits'!D5</f>
        <v>16.792000000000002</v>
      </c>
      <c r="E5" s="57">
        <f>'tr.lidz.skaits'!E5</f>
        <v>16.890999999999998</v>
      </c>
    </row>
    <row r="6" spans="1:11">
      <c r="A6" s="33" t="str">
        <f>'tr.lidz.skaits'!A6</f>
        <v>01.07.96.</v>
      </c>
      <c r="B6" s="56">
        <f>'tr.lidz.skaits'!B6</f>
        <v>358.54199999999997</v>
      </c>
      <c r="C6" s="56">
        <f>'tr.lidz.skaits'!C6</f>
        <v>71.418000000000006</v>
      </c>
      <c r="D6" s="56">
        <f>'tr.lidz.skaits'!D6</f>
        <v>17.027000000000001</v>
      </c>
      <c r="E6" s="57">
        <f>'tr.lidz.skaits'!E6</f>
        <v>17.715</v>
      </c>
    </row>
    <row r="7" spans="1:11">
      <c r="A7" s="33" t="str">
        <f>'tr.lidz.skaits'!A7</f>
        <v>01.10.96.</v>
      </c>
      <c r="B7" s="56">
        <f>'tr.lidz.skaits'!B7</f>
        <v>370.72899999999998</v>
      </c>
      <c r="C7" s="56">
        <f>'tr.lidz.skaits'!C7</f>
        <v>72.209999999999994</v>
      </c>
      <c r="D7" s="56">
        <f>'tr.lidz.skaits'!D7</f>
        <v>17.158999999999999</v>
      </c>
      <c r="E7" s="57">
        <f>'tr.lidz.skaits'!E7</f>
        <v>18.324000000000002</v>
      </c>
    </row>
    <row r="8" spans="1:11" s="13" customFormat="1">
      <c r="A8" s="29" t="str">
        <f>'tr.lidz.skaits'!A8</f>
        <v>01.01.97.</v>
      </c>
      <c r="B8" s="58">
        <f>'tr.lidz.skaits'!B8</f>
        <v>379.89499999999998</v>
      </c>
      <c r="C8" s="58">
        <f>'tr.lidz.skaits'!C8</f>
        <v>72.909000000000006</v>
      </c>
      <c r="D8" s="58">
        <f>'tr.lidz.skaits'!D8</f>
        <v>17.274999999999999</v>
      </c>
      <c r="E8" s="59">
        <f>'tr.lidz.skaits'!E8</f>
        <v>18.443999999999999</v>
      </c>
    </row>
    <row r="9" spans="1:11">
      <c r="A9" s="33" t="str">
        <f>'tr.lidz.skaits'!A9</f>
        <v>01.04.97.</v>
      </c>
      <c r="B9" s="56">
        <f>'tr.lidz.skaits'!B9</f>
        <v>389.548</v>
      </c>
      <c r="C9" s="56">
        <f>'tr.lidz.skaits'!C9</f>
        <v>73.697000000000003</v>
      </c>
      <c r="D9" s="56">
        <f>'tr.lidz.skaits'!D9</f>
        <v>17.559999999999999</v>
      </c>
      <c r="E9" s="57">
        <f>'tr.lidz.skaits'!E9</f>
        <v>18.524000000000001</v>
      </c>
    </row>
    <row r="10" spans="1:11">
      <c r="A10" s="33" t="str">
        <f>'tr.lidz.skaits'!A10</f>
        <v>01.07.97.</v>
      </c>
      <c r="B10" s="56">
        <f>'tr.lidz.skaits'!B10</f>
        <v>403.44</v>
      </c>
      <c r="C10" s="56">
        <f>'tr.lidz.skaits'!C10</f>
        <v>74.64</v>
      </c>
      <c r="D10" s="56">
        <f>'tr.lidz.skaits'!D10</f>
        <v>17.876000000000001</v>
      </c>
      <c r="E10" s="57">
        <f>'tr.lidz.skaits'!E10</f>
        <v>18.937000000000001</v>
      </c>
    </row>
    <row r="11" spans="1:11">
      <c r="A11" s="33" t="str">
        <f>'tr.lidz.skaits'!A11</f>
        <v>01.10.97.</v>
      </c>
      <c r="B11" s="56">
        <f>'tr.lidz.skaits'!B11</f>
        <v>419.55099999999999</v>
      </c>
      <c r="C11" s="56">
        <f>'tr.lidz.skaits'!C11</f>
        <v>75.751999999999995</v>
      </c>
      <c r="D11" s="56">
        <f>'tr.lidz.skaits'!D11</f>
        <v>18.158999999999999</v>
      </c>
      <c r="E11" s="57">
        <f>'tr.lidz.skaits'!E11</f>
        <v>19.233000000000001</v>
      </c>
    </row>
    <row r="12" spans="1:11" s="13" customFormat="1">
      <c r="A12" s="29" t="str">
        <f>'tr.lidz.skaits'!A12</f>
        <v>01.01.98.</v>
      </c>
      <c r="B12" s="58">
        <f>'tr.lidz.skaits'!B12</f>
        <v>431.81599999999997</v>
      </c>
      <c r="C12" s="58">
        <f>'tr.lidz.skaits'!C12</f>
        <v>76.771000000000001</v>
      </c>
      <c r="D12" s="58">
        <f>'tr.lidz.skaits'!D12</f>
        <v>18.558</v>
      </c>
      <c r="E12" s="59">
        <f>'tr.lidz.skaits'!E12</f>
        <v>19.266999999999999</v>
      </c>
    </row>
    <row r="13" spans="1:11">
      <c r="A13" s="33" t="str">
        <f>'tr.lidz.skaits'!A13</f>
        <v>01.04.98.</v>
      </c>
      <c r="B13" s="56">
        <f>'tr.lidz.skaits'!B13</f>
        <v>439.37599999999998</v>
      </c>
      <c r="C13" s="56">
        <f>'tr.lidz.skaits'!C13</f>
        <v>77.334999999999994</v>
      </c>
      <c r="D13" s="56">
        <f>'tr.lidz.skaits'!D13</f>
        <v>18.600999999999999</v>
      </c>
      <c r="E13" s="57">
        <f>'tr.lidz.skaits'!E13</f>
        <v>19.181999999999999</v>
      </c>
    </row>
    <row r="14" spans="1:11">
      <c r="A14" s="33" t="str">
        <f>'tr.lidz.skaits'!A14</f>
        <v>01.07.98.</v>
      </c>
      <c r="B14" s="56">
        <f>'tr.lidz.skaits'!B14</f>
        <v>451.375</v>
      </c>
      <c r="C14" s="56">
        <f>'tr.lidz.skaits'!C14</f>
        <v>78.652000000000001</v>
      </c>
      <c r="D14" s="56">
        <f>'tr.lidz.skaits'!D14</f>
        <v>17.945</v>
      </c>
      <c r="E14" s="57">
        <f>'tr.lidz.skaits'!E14</f>
        <v>19.113</v>
      </c>
    </row>
    <row r="15" spans="1:11">
      <c r="A15" s="33" t="str">
        <f>'tr.lidz.skaits'!A15</f>
        <v>01.10.98.</v>
      </c>
      <c r="B15" s="56">
        <f>'tr.lidz.skaits'!B15</f>
        <v>466.87</v>
      </c>
      <c r="C15" s="56">
        <f>'tr.lidz.skaits'!C15</f>
        <v>80.418000000000006</v>
      </c>
      <c r="D15" s="56">
        <f>'tr.lidz.skaits'!D15</f>
        <v>17.783000000000001</v>
      </c>
      <c r="E15" s="57">
        <f>'tr.lidz.skaits'!E15</f>
        <v>19.341000000000001</v>
      </c>
    </row>
    <row r="16" spans="1:11" s="13" customFormat="1">
      <c r="A16" s="29" t="str">
        <f>'tr.lidz.skaits'!A16</f>
        <v>01.01.99.</v>
      </c>
      <c r="B16" s="58">
        <f>'tr.lidz.skaits'!B16</f>
        <v>482.67</v>
      </c>
      <c r="C16" s="58">
        <f>'tr.lidz.skaits'!C16</f>
        <v>84.941999999999993</v>
      </c>
      <c r="D16" s="58">
        <f>'tr.lidz.skaits'!D16</f>
        <v>11.505000000000001</v>
      </c>
      <c r="E16" s="59">
        <f>'tr.lidz.skaits'!E16</f>
        <v>19.408999999999999</v>
      </c>
    </row>
    <row r="17" spans="1:5">
      <c r="A17" s="33" t="str">
        <f>'tr.lidz.skaits'!A17</f>
        <v>01.04.99.</v>
      </c>
      <c r="B17" s="56">
        <f>'tr.lidz.skaits'!B17</f>
        <v>505.72899999999998</v>
      </c>
      <c r="C17" s="56">
        <f>'tr.lidz.skaits'!C17</f>
        <v>86.319000000000003</v>
      </c>
      <c r="D17" s="56">
        <f>'tr.lidz.skaits'!D17</f>
        <v>11.571999999999999</v>
      </c>
      <c r="E17" s="57">
        <f>'tr.lidz.skaits'!E17</f>
        <v>19.47</v>
      </c>
    </row>
    <row r="18" spans="1:5">
      <c r="A18" s="33" t="str">
        <f>'tr.lidz.skaits'!A18</f>
        <v>01.07.99.</v>
      </c>
      <c r="B18" s="56">
        <f>'tr.lidz.skaits'!B18</f>
        <v>516.24599999999998</v>
      </c>
      <c r="C18" s="56">
        <f>'tr.lidz.skaits'!C18</f>
        <v>87.792000000000002</v>
      </c>
      <c r="D18" s="56">
        <f>'tr.lidz.skaits'!D18</f>
        <v>11.584</v>
      </c>
      <c r="E18" s="57">
        <f>'tr.lidz.skaits'!E18</f>
        <v>19.745000000000001</v>
      </c>
    </row>
    <row r="19" spans="1:5">
      <c r="A19" s="33" t="str">
        <f>'tr.lidz.skaits'!A19</f>
        <v>01.10.99.</v>
      </c>
      <c r="B19" s="56">
        <f>'tr.lidz.skaits'!B19</f>
        <v>522.09400000000005</v>
      </c>
      <c r="C19" s="56">
        <f>'tr.lidz.skaits'!C19</f>
        <v>89.397999999999996</v>
      </c>
      <c r="D19" s="56">
        <f>'tr.lidz.skaits'!D19</f>
        <v>11.6</v>
      </c>
      <c r="E19" s="57">
        <f>'tr.lidz.skaits'!E19</f>
        <v>20.024000000000001</v>
      </c>
    </row>
    <row r="20" spans="1:5" s="13" customFormat="1">
      <c r="A20" s="29" t="str">
        <f>'tr.lidz.skaits'!A20</f>
        <v>01.01.00.</v>
      </c>
      <c r="B20" s="58">
        <f>'tr.lidz.skaits'!B20</f>
        <v>525.572</v>
      </c>
      <c r="C20" s="58">
        <f>'tr.lidz.skaits'!C20</f>
        <v>90.22</v>
      </c>
      <c r="D20" s="58">
        <f>'tr.lidz.skaits'!D20</f>
        <v>11.555999999999999</v>
      </c>
      <c r="E20" s="59">
        <f>'tr.lidz.skaits'!E20</f>
        <v>20.056999999999999</v>
      </c>
    </row>
    <row r="21" spans="1:5">
      <c r="A21" s="33" t="str">
        <f>'tr.lidz.skaits'!A21</f>
        <v>01.04.00.</v>
      </c>
      <c r="B21" s="56">
        <f>'tr.lidz.skaits'!B21</f>
        <v>528.66300000000001</v>
      </c>
      <c r="C21" s="56">
        <f>'tr.lidz.skaits'!C21</f>
        <v>91.322000000000003</v>
      </c>
      <c r="D21" s="56">
        <f>'tr.lidz.skaits'!D21</f>
        <v>11.531000000000001</v>
      </c>
      <c r="E21" s="57">
        <f>'tr.lidz.skaits'!E21</f>
        <v>20.125</v>
      </c>
    </row>
    <row r="22" spans="1:5">
      <c r="A22" s="33" t="str">
        <f>'tr.lidz.skaits'!A22</f>
        <v>01.07.00.</v>
      </c>
      <c r="B22" s="56">
        <f>'tr.lidz.skaits'!B22</f>
        <v>537.21500000000003</v>
      </c>
      <c r="C22" s="56">
        <f>'tr.lidz.skaits'!C22</f>
        <v>92.828000000000003</v>
      </c>
      <c r="D22" s="56">
        <f>'tr.lidz.skaits'!D22</f>
        <v>11.541</v>
      </c>
      <c r="E22" s="57">
        <f>'tr.lidz.skaits'!E22</f>
        <v>20.498000000000001</v>
      </c>
    </row>
    <row r="23" spans="1:5">
      <c r="A23" s="33" t="str">
        <f>'tr.lidz.skaits'!A23</f>
        <v>01.10.00.</v>
      </c>
      <c r="B23" s="56">
        <f>'tr.lidz.skaits'!B23</f>
        <v>548.84400000000005</v>
      </c>
      <c r="C23" s="56">
        <f>'tr.lidz.skaits'!C23</f>
        <v>95.203000000000003</v>
      </c>
      <c r="D23" s="56">
        <f>'tr.lidz.skaits'!D23</f>
        <v>11.525</v>
      </c>
      <c r="E23" s="57">
        <f>'tr.lidz.skaits'!E23</f>
        <v>20.687000000000001</v>
      </c>
    </row>
    <row r="24" spans="1:5" s="13" customFormat="1">
      <c r="A24" s="29" t="str">
        <f>'tr.lidz.skaits'!A24</f>
        <v>01.01.01.</v>
      </c>
      <c r="B24" s="58">
        <f>'tr.lidz.skaits'!B24</f>
        <v>556.77099999999996</v>
      </c>
      <c r="C24" s="58">
        <f>'tr.lidz.skaits'!C24</f>
        <v>97.081000000000003</v>
      </c>
      <c r="D24" s="58">
        <f>'tr.lidz.skaits'!D24</f>
        <v>11.500999999999999</v>
      </c>
      <c r="E24" s="59">
        <f>'tr.lidz.skaits'!E24</f>
        <v>20.731999999999999</v>
      </c>
    </row>
    <row r="25" spans="1:5">
      <c r="A25" s="33" t="str">
        <f>'tr.lidz.skaits'!A25</f>
        <v>01.04.01.</v>
      </c>
      <c r="B25" s="56">
        <f>'tr.lidz.skaits'!B25</f>
        <v>561.36500000000001</v>
      </c>
      <c r="C25" s="56">
        <f>'tr.lidz.skaits'!C25</f>
        <v>97.453000000000003</v>
      </c>
      <c r="D25" s="56">
        <f>'tr.lidz.skaits'!D25</f>
        <v>11.366</v>
      </c>
      <c r="E25" s="57">
        <f>'tr.lidz.skaits'!E25</f>
        <v>20.777999999999999</v>
      </c>
    </row>
    <row r="26" spans="1:5">
      <c r="A26" s="33" t="str">
        <f>'tr.lidz.skaits'!A26</f>
        <v>01.07.01.</v>
      </c>
      <c r="B26" s="56">
        <f>'tr.lidz.skaits'!B26</f>
        <v>569.81299999999999</v>
      </c>
      <c r="C26" s="56">
        <f>'tr.lidz.skaits'!C26</f>
        <v>97.995000000000005</v>
      </c>
      <c r="D26" s="56">
        <f>'tr.lidz.skaits'!D26</f>
        <v>11.317</v>
      </c>
      <c r="E26" s="57">
        <f>'tr.lidz.skaits'!E26</f>
        <v>21.134</v>
      </c>
    </row>
    <row r="27" spans="1:5">
      <c r="A27" s="33" t="str">
        <f>'tr.lidz.skaits'!A27</f>
        <v>01.10.01.</v>
      </c>
      <c r="B27" s="56">
        <f>'tr.lidz.skaits'!B27</f>
        <v>578.30999999999995</v>
      </c>
      <c r="C27" s="56">
        <f>'tr.lidz.skaits'!C27</f>
        <v>98.9</v>
      </c>
      <c r="D27" s="56">
        <f>'tr.lidz.skaits'!D27</f>
        <v>11.31</v>
      </c>
      <c r="E27" s="57">
        <f>'tr.lidz.skaits'!E27</f>
        <v>21.35</v>
      </c>
    </row>
    <row r="28" spans="1:5" s="13" customFormat="1">
      <c r="A28" s="29" t="str">
        <f>'tr.lidz.skaits'!A28</f>
        <v>01.01.02.</v>
      </c>
      <c r="B28" s="58">
        <f>'tr.lidz.skaits'!B28</f>
        <v>586.21</v>
      </c>
      <c r="C28" s="58">
        <f>'tr.lidz.skaits'!C28</f>
        <v>99.71</v>
      </c>
      <c r="D28" s="58">
        <f>'tr.lidz.skaits'!D28</f>
        <v>11.29</v>
      </c>
      <c r="E28" s="59">
        <f>'tr.lidz.skaits'!E28</f>
        <v>21.37</v>
      </c>
    </row>
    <row r="29" spans="1:5">
      <c r="A29" s="33" t="str">
        <f>'tr.lidz.skaits'!A29</f>
        <v>01.04.02.</v>
      </c>
      <c r="B29" s="56">
        <f>'tr.lidz.skaits'!B29</f>
        <v>592.55399999999997</v>
      </c>
      <c r="C29" s="56">
        <f>'tr.lidz.skaits'!C29</f>
        <v>100.172</v>
      </c>
      <c r="D29" s="56">
        <f>'tr.lidz.skaits'!D29</f>
        <v>11.266999999999999</v>
      </c>
      <c r="E29" s="57">
        <f>'tr.lidz.skaits'!E29</f>
        <v>21.457000000000001</v>
      </c>
    </row>
    <row r="30" spans="1:5">
      <c r="A30" s="33" t="str">
        <f>'tr.lidz.skaits'!A30</f>
        <v>01.07.02.</v>
      </c>
      <c r="B30" s="56">
        <f>'tr.lidz.skaits'!B30</f>
        <v>602.548</v>
      </c>
      <c r="C30" s="56">
        <f>'tr.lidz.skaits'!C30</f>
        <v>101.117</v>
      </c>
      <c r="D30" s="56">
        <f>'tr.lidz.skaits'!D30</f>
        <v>11.295999999999999</v>
      </c>
      <c r="E30" s="57">
        <f>'tr.lidz.skaits'!E30</f>
        <v>21.911000000000001</v>
      </c>
    </row>
    <row r="31" spans="1:5">
      <c r="A31" s="33" t="str">
        <f>'tr.lidz.skaits'!A31</f>
        <v>01.10.02.</v>
      </c>
      <c r="B31" s="56">
        <f>'tr.lidz.skaits'!B31</f>
        <v>611.80999999999995</v>
      </c>
      <c r="C31" s="56">
        <f>'tr.lidz.skaits'!C31</f>
        <v>102.1</v>
      </c>
      <c r="D31" s="56">
        <f>'tr.lidz.skaits'!D31</f>
        <v>11.27</v>
      </c>
      <c r="E31" s="57">
        <f>'tr.lidz.skaits'!E31</f>
        <v>22.13</v>
      </c>
    </row>
    <row r="32" spans="1:5" s="13" customFormat="1">
      <c r="A32" s="29" t="str">
        <f>'tr.lidz.skaits'!A32</f>
        <v>01.01.03.</v>
      </c>
      <c r="B32" s="58">
        <f>'tr.lidz.skaits'!B32</f>
        <v>619.08000000000004</v>
      </c>
      <c r="C32" s="58">
        <f>'tr.lidz.skaits'!C32</f>
        <v>102.73</v>
      </c>
      <c r="D32" s="58">
        <f>'tr.lidz.skaits'!D32</f>
        <v>11.16</v>
      </c>
      <c r="E32" s="59">
        <f>'tr.lidz.skaits'!E32</f>
        <v>22.16</v>
      </c>
    </row>
    <row r="33" spans="1:9">
      <c r="A33" s="33" t="str">
        <f>'tr.lidz.skaits'!A33</f>
        <v>01.04.03.</v>
      </c>
      <c r="B33" s="77">
        <f>'tr.lidz.skaits'!B33</f>
        <v>623.79999999999995</v>
      </c>
      <c r="C33" s="77">
        <f>'tr.lidz.skaits'!C33</f>
        <v>102.82</v>
      </c>
      <c r="D33" s="77">
        <f>'tr.lidz.skaits'!D33</f>
        <v>11.15</v>
      </c>
      <c r="E33" s="78">
        <f>'tr.lidz.skaits'!E33</f>
        <v>22.22</v>
      </c>
    </row>
    <row r="34" spans="1:9">
      <c r="A34" s="33" t="str">
        <f>'tr.lidz.skaits'!A34</f>
        <v>01.07.03.</v>
      </c>
      <c r="B34" s="77">
        <f>'tr.lidz.skaits'!B34</f>
        <v>633.29999999999995</v>
      </c>
      <c r="C34" s="77">
        <f>'tr.lidz.skaits'!C34</f>
        <v>103.46</v>
      </c>
      <c r="D34" s="77">
        <f>'tr.lidz.skaits'!D34</f>
        <v>11.15</v>
      </c>
      <c r="E34" s="78">
        <f>'tr.lidz.skaits'!E34</f>
        <v>22.71</v>
      </c>
    </row>
    <row r="35" spans="1:9">
      <c r="A35" s="33" t="str">
        <f>'tr.lidz.skaits'!A35</f>
        <v>01.10.03.</v>
      </c>
      <c r="B35" s="77">
        <f>'tr.lidz.skaits'!B35</f>
        <v>642.79999999999995</v>
      </c>
      <c r="C35" s="77">
        <f>'tr.lidz.skaits'!C35</f>
        <v>104.2</v>
      </c>
      <c r="D35" s="77">
        <f>'tr.lidz.skaits'!D35</f>
        <v>11.09</v>
      </c>
      <c r="E35" s="78">
        <f>'tr.lidz.skaits'!E35</f>
        <v>22.9</v>
      </c>
    </row>
    <row r="36" spans="1:9">
      <c r="A36" s="99" t="str">
        <f>'tr.lidz.skaits'!A36</f>
        <v>01.01.04.</v>
      </c>
      <c r="B36" s="100">
        <f>'tr.lidz.skaits'!B36</f>
        <v>648.9</v>
      </c>
      <c r="C36" s="100">
        <f>'tr.lidz.skaits'!C36</f>
        <v>104.63</v>
      </c>
      <c r="D36" s="100">
        <f>'tr.lidz.skaits'!D36</f>
        <v>10.98</v>
      </c>
      <c r="E36" s="101">
        <f>'tr.lidz.skaits'!E36</f>
        <v>22.88</v>
      </c>
    </row>
    <row r="37" spans="1:9">
      <c r="A37" s="119" t="s">
        <v>39</v>
      </c>
      <c r="B37" s="107">
        <f>'tr.lidz.skaits'!B37</f>
        <v>655.49</v>
      </c>
      <c r="C37" s="108">
        <f>'tr.lidz.skaits'!C37</f>
        <v>105.08</v>
      </c>
      <c r="D37" s="108">
        <f>'tr.lidz.skaits'!D37</f>
        <v>10.96</v>
      </c>
      <c r="E37" s="108">
        <f>'tr.lidz.skaits'!E37</f>
        <v>22.97</v>
      </c>
    </row>
    <row r="38" spans="1:9">
      <c r="A38" s="33" t="str">
        <f>'tr.lidz.skaits'!A38</f>
        <v>01.07.04.</v>
      </c>
      <c r="B38" s="113">
        <f>'tr.lidz.skaits'!B38</f>
        <v>665.87</v>
      </c>
      <c r="C38" s="113">
        <f>'tr.lidz.skaits'!C38</f>
        <v>105.93</v>
      </c>
      <c r="D38" s="113">
        <f>'tr.lidz.skaits'!D38</f>
        <v>10.87</v>
      </c>
      <c r="E38" s="114">
        <f>'tr.lidz.skaits'!E38</f>
        <v>23.55</v>
      </c>
    </row>
    <row r="39" spans="1:9">
      <c r="A39" s="33" t="str">
        <f>'tr.lidz.skaits'!A39</f>
        <v>01.10.04.</v>
      </c>
      <c r="B39" s="113">
        <f>'tr.lidz.skaits'!B39</f>
        <v>676.50900000000001</v>
      </c>
      <c r="C39" s="113">
        <f>'tr.lidz.skaits'!C39</f>
        <v>106.58199999999999</v>
      </c>
      <c r="D39" s="113">
        <f>'tr.lidz.skaits'!D39</f>
        <v>10.831</v>
      </c>
      <c r="E39" s="114">
        <f>'tr.lidz.skaits'!E39</f>
        <v>23.864999999999998</v>
      </c>
    </row>
    <row r="40" spans="1:9">
      <c r="A40" s="99" t="str">
        <f>'tr.lidz.skaits'!A40</f>
        <v>01.01.05.</v>
      </c>
      <c r="B40" s="100">
        <f>'tr.lidz.skaits'!B40</f>
        <v>686.12800000000004</v>
      </c>
      <c r="C40" s="100">
        <f>'tr.lidz.skaits'!C40</f>
        <v>107.553</v>
      </c>
      <c r="D40" s="100">
        <f>'tr.lidz.skaits'!D40</f>
        <v>10.74</v>
      </c>
      <c r="E40" s="101">
        <f>'tr.lidz.skaits'!E40</f>
        <v>23.981999999999999</v>
      </c>
    </row>
    <row r="41" spans="1:9">
      <c r="A41" s="33" t="str">
        <f>'tr.lidz.skaits'!A41</f>
        <v>01.04.05.</v>
      </c>
      <c r="B41" s="117">
        <f>'tr.lidz.skaits'!B41</f>
        <v>695.78200000000004</v>
      </c>
      <c r="C41" s="117">
        <f>'tr.lidz.skaits'!C41</f>
        <v>108.455</v>
      </c>
      <c r="D41" s="117">
        <f>'tr.lidz.skaits'!D41</f>
        <v>10.714</v>
      </c>
      <c r="E41" s="118">
        <f>'tr.lidz.skaits'!E41</f>
        <v>24.149000000000001</v>
      </c>
    </row>
    <row r="42" spans="1:9">
      <c r="A42" s="33" t="str">
        <f>'tr.lidz.skaits'!A42</f>
        <v>01.07.05.</v>
      </c>
      <c r="B42" s="113">
        <f>'tr.lidz.skaits'!B42</f>
        <v>711.45100000000002</v>
      </c>
      <c r="C42" s="113">
        <f>'tr.lidz.skaits'!C42</f>
        <v>109.91800000000001</v>
      </c>
      <c r="D42" s="113">
        <f>'tr.lidz.skaits'!D42</f>
        <v>10.7</v>
      </c>
      <c r="E42" s="166">
        <f>'tr.lidz.skaits'!E42</f>
        <v>24.786000000000001</v>
      </c>
    </row>
    <row r="43" spans="1:9">
      <c r="A43" s="33" t="str">
        <f>'tr.lidz.skaits'!A43</f>
        <v>01.10.05.</v>
      </c>
      <c r="B43" s="113">
        <f>'tr.lidz.skaits'!B43</f>
        <v>727.89499999999998</v>
      </c>
      <c r="C43" s="113">
        <f>'tr.lidz.skaits'!C43</f>
        <v>111.622</v>
      </c>
      <c r="D43" s="113">
        <f>'tr.lidz.skaits'!D43</f>
        <v>10.662000000000001</v>
      </c>
      <c r="E43" s="166">
        <f>'tr.lidz.skaits'!E43</f>
        <v>25.129000000000001</v>
      </c>
    </row>
    <row r="44" spans="1:9">
      <c r="A44" s="99" t="str">
        <f>'tr.lidz.skaits'!A44</f>
        <v>01.01.06.</v>
      </c>
      <c r="B44" s="100">
        <f>'tr.lidz.skaits'!B44</f>
        <v>742.447</v>
      </c>
      <c r="C44" s="100">
        <f>'tr.lidz.skaits'!C44</f>
        <v>113.113</v>
      </c>
      <c r="D44" s="100">
        <f>'tr.lidz.skaits'!D44</f>
        <v>10.644</v>
      </c>
      <c r="E44" s="167">
        <f>'tr.lidz.skaits'!E44</f>
        <v>25.193000000000001</v>
      </c>
    </row>
    <row r="45" spans="1:9">
      <c r="A45" s="33" t="str">
        <f>'tr.lidz.skaits'!A45</f>
        <v>01.04.06.</v>
      </c>
      <c r="B45" s="117">
        <f>'tr.lidz.skaits'!B45</f>
        <v>760.12400000000002</v>
      </c>
      <c r="C45" s="117">
        <f>'tr.lidz.skaits'!C45</f>
        <v>114.76900000000001</v>
      </c>
      <c r="D45" s="117">
        <f>'tr.lidz.skaits'!D45</f>
        <v>10.63</v>
      </c>
      <c r="E45" s="118">
        <f>'tr.lidz.skaits'!E45</f>
        <v>25.402000000000001</v>
      </c>
      <c r="I45" s="16" t="s">
        <v>136</v>
      </c>
    </row>
    <row r="46" spans="1:9">
      <c r="A46" s="33" t="str">
        <f>'tr.lidz.skaits'!A46</f>
        <v>01.07.06</v>
      </c>
      <c r="B46" s="113">
        <f>'tr.lidz.skaits'!B46</f>
        <v>778.22799999999995</v>
      </c>
      <c r="C46" s="113">
        <f>'tr.lidz.skaits'!C46</f>
        <v>116.726</v>
      </c>
      <c r="D46" s="113">
        <f>'tr.lidz.skaits'!D46</f>
        <v>10.574999999999999</v>
      </c>
      <c r="E46" s="166">
        <f>'tr.lidz.skaits'!E46</f>
        <v>26.393000000000001</v>
      </c>
    </row>
    <row r="47" spans="1:9">
      <c r="A47" s="33" t="str">
        <f>'tr.lidz.skaits'!A47</f>
        <v>01.10.06.</v>
      </c>
      <c r="B47" s="113">
        <f>'tr.lidz.skaits'!B47</f>
        <v>800.39400000000001</v>
      </c>
      <c r="C47" s="113">
        <f>'tr.lidz.skaits'!C47</f>
        <v>118.97</v>
      </c>
      <c r="D47" s="113">
        <f>'tr.lidz.skaits'!D47</f>
        <v>10.613</v>
      </c>
      <c r="E47" s="166">
        <f>'tr.lidz.skaits'!E47</f>
        <v>26.992999999999999</v>
      </c>
    </row>
    <row r="48" spans="1:9">
      <c r="A48" s="99" t="str">
        <f>'tr.lidz.skaits'!A48</f>
        <v>01.01.07.</v>
      </c>
      <c r="B48" s="100">
        <f>'tr.lidz.skaits'!B48</f>
        <v>822.01099999999997</v>
      </c>
      <c r="C48" s="100">
        <f>'tr.lidz.skaits'!C48</f>
        <v>121.12</v>
      </c>
      <c r="D48" s="100">
        <f>'tr.lidz.skaits'!D48</f>
        <v>10.628</v>
      </c>
      <c r="E48" s="167">
        <f>'tr.lidz.skaits'!E48</f>
        <v>27.21</v>
      </c>
    </row>
    <row r="49" spans="1:5">
      <c r="A49" s="33" t="str">
        <f>'tr.lidz.skaits'!A49</f>
        <v>01.04.07.</v>
      </c>
      <c r="B49" s="184">
        <f>'tr.lidz.skaits'!B49</f>
        <v>843.16499999999996</v>
      </c>
      <c r="C49" s="184">
        <f>'tr.lidz.skaits'!C49</f>
        <v>123.45</v>
      </c>
      <c r="D49" s="184">
        <f>'tr.lidz.skaits'!D49</f>
        <v>10.582000000000001</v>
      </c>
      <c r="E49" s="185">
        <f>'tr.lidz.skaits'!E49</f>
        <v>27.875</v>
      </c>
    </row>
    <row r="50" spans="1:5">
      <c r="A50" s="33" t="str">
        <f>'tr.lidz.skaits'!A50</f>
        <v>01.07.07</v>
      </c>
      <c r="B50" s="184">
        <f>'tr.lidz.skaits'!B50</f>
        <v>868.96100000000001</v>
      </c>
      <c r="C50" s="184">
        <f>'tr.lidz.skaits'!C50</f>
        <v>126.04</v>
      </c>
      <c r="D50" s="184">
        <f>'tr.lidz.skaits'!D50</f>
        <v>10.606999999999999</v>
      </c>
      <c r="E50" s="185">
        <f>'tr.lidz.skaits'!E50</f>
        <v>29.7</v>
      </c>
    </row>
    <row r="51" spans="1:5">
      <c r="A51" s="33" t="str">
        <f>'tr.lidz.skaits'!A51</f>
        <v>01.10.07.</v>
      </c>
      <c r="B51" s="184">
        <f>'tr.lidz.skaits'!B51</f>
        <v>890.35799999999995</v>
      </c>
      <c r="C51" s="184">
        <f>'tr.lidz.skaits'!C51</f>
        <v>128.18899999999999</v>
      </c>
      <c r="D51" s="184">
        <f>'tr.lidz.skaits'!D51</f>
        <v>10.643000000000001</v>
      </c>
      <c r="E51" s="185">
        <f>'tr.lidz.skaits'!E51</f>
        <v>30.645</v>
      </c>
    </row>
    <row r="52" spans="1:5">
      <c r="A52" s="99" t="str">
        <f>'tr.lidz.skaits'!A52</f>
        <v>01.01.08.</v>
      </c>
      <c r="B52" s="219">
        <f>'tr.lidz.skaits'!B52</f>
        <v>904.86900000000003</v>
      </c>
      <c r="C52" s="219">
        <f>'tr.lidz.skaits'!C52</f>
        <v>129.614</v>
      </c>
      <c r="D52" s="219">
        <f>'tr.lidz.skaits'!D52</f>
        <v>10.624000000000001</v>
      </c>
      <c r="E52" s="220">
        <f>'tr.lidz.skaits'!E52</f>
        <v>30.87</v>
      </c>
    </row>
    <row r="53" spans="1:5">
      <c r="A53" s="112" t="s">
        <v>55</v>
      </c>
      <c r="B53" s="202">
        <f>'tr.lidz.skaits'!B53</f>
        <v>913.67</v>
      </c>
      <c r="C53" s="184">
        <f>'tr.lidz.skaits'!C53</f>
        <v>130.05199999999999</v>
      </c>
      <c r="D53" s="184">
        <f>'tr.lidz.skaits'!D53</f>
        <v>10.577999999999999</v>
      </c>
      <c r="E53" s="203">
        <f>'tr.lidz.skaits'!E53</f>
        <v>31.41</v>
      </c>
    </row>
    <row r="54" spans="1:5">
      <c r="A54" s="63" t="s">
        <v>56</v>
      </c>
      <c r="B54" s="184">
        <f>'tr.lidz.skaits'!B54</f>
        <v>924.51300000000003</v>
      </c>
      <c r="C54" s="184">
        <f>'tr.lidz.skaits'!C54</f>
        <v>130.30500000000001</v>
      </c>
      <c r="D54" s="184">
        <f>'tr.lidz.skaits'!D54</f>
        <v>10.590999999999999</v>
      </c>
      <c r="E54" s="185">
        <f>'tr.lidz.skaits'!E54</f>
        <v>33.176000000000002</v>
      </c>
    </row>
    <row r="55" spans="1:5">
      <c r="A55" s="63" t="s">
        <v>57</v>
      </c>
      <c r="B55" s="184">
        <f>'tr.lidz.skaits'!B55</f>
        <v>930.13699999999994</v>
      </c>
      <c r="C55" s="184">
        <f>'tr.lidz.skaits'!C55</f>
        <v>130.16399999999999</v>
      </c>
      <c r="D55" s="184">
        <f>'tr.lidz.skaits'!D55</f>
        <v>10.555</v>
      </c>
      <c r="E55" s="185">
        <f>'tr.lidz.skaits'!E55</f>
        <v>33.988</v>
      </c>
    </row>
    <row r="56" spans="1:5">
      <c r="A56" s="218" t="s">
        <v>58</v>
      </c>
      <c r="B56" s="219">
        <f>'tr.lidz.skaits'!B56</f>
        <v>932.82799999999997</v>
      </c>
      <c r="C56" s="219">
        <f>'tr.lidz.skaits'!C56</f>
        <v>129.80500000000001</v>
      </c>
      <c r="D56" s="219">
        <f>'tr.lidz.skaits'!D56</f>
        <v>10.542999999999999</v>
      </c>
      <c r="E56" s="220">
        <f>'tr.lidz.skaits'!E56</f>
        <v>34.154000000000003</v>
      </c>
    </row>
    <row r="57" spans="1:5">
      <c r="A57" s="112" t="s">
        <v>59</v>
      </c>
      <c r="B57" s="217">
        <f>'tr.lidz.skaits'!B57</f>
        <v>930.82600000000002</v>
      </c>
      <c r="C57" s="184">
        <f>'tr.lidz.skaits'!C57</f>
        <v>128.42500000000001</v>
      </c>
      <c r="D57" s="184">
        <f>'tr.lidz.skaits'!D57</f>
        <v>10.468</v>
      </c>
      <c r="E57" s="185">
        <f>'tr.lidz.skaits'!E57</f>
        <v>34.286000000000001</v>
      </c>
    </row>
    <row r="58" spans="1:5">
      <c r="A58" s="63" t="s">
        <v>60</v>
      </c>
      <c r="B58" s="217">
        <f>'tr.lidz.skaits'!B58</f>
        <v>931.49699999999996</v>
      </c>
      <c r="C58" s="184">
        <f>'tr.lidz.skaits'!C58</f>
        <v>127.589</v>
      </c>
      <c r="D58" s="184">
        <f>'tr.lidz.skaits'!D58</f>
        <v>10.41</v>
      </c>
      <c r="E58" s="185">
        <f>'tr.lidz.skaits'!E58</f>
        <v>34.957999999999998</v>
      </c>
    </row>
    <row r="59" spans="1:5">
      <c r="A59" s="63" t="s">
        <v>61</v>
      </c>
      <c r="B59" s="204">
        <f>'tr.lidz.skaits'!B59</f>
        <v>929.26</v>
      </c>
      <c r="C59" s="202">
        <f>'tr.lidz.skaits'!C59</f>
        <v>126.54</v>
      </c>
      <c r="D59" s="202">
        <f>'tr.lidz.skaits'!D59</f>
        <v>10.31</v>
      </c>
      <c r="E59" s="203">
        <f>'tr.lidz.skaits'!E59</f>
        <v>35.25</v>
      </c>
    </row>
    <row r="60" spans="1:5">
      <c r="A60" s="218" t="s">
        <v>62</v>
      </c>
      <c r="B60" s="228">
        <f>'tr.lidz.skaits'!B60</f>
        <v>904.30799999999999</v>
      </c>
      <c r="C60" s="219">
        <f>'tr.lidz.skaits'!C60</f>
        <v>120.571</v>
      </c>
      <c r="D60" s="219">
        <f>'tr.lidz.skaits'!D60</f>
        <v>9.6869999999999994</v>
      </c>
      <c r="E60" s="227">
        <f>'tr.lidz.skaits'!E60</f>
        <v>33.590000000000003</v>
      </c>
    </row>
    <row r="61" spans="1:5">
      <c r="A61" s="116" t="s">
        <v>63</v>
      </c>
      <c r="B61" s="217">
        <f>'tr.lidz.skaits'!B61</f>
        <v>860.85599999999999</v>
      </c>
      <c r="C61" s="184">
        <f>'tr.lidz.skaits'!C61</f>
        <v>111.54300000000001</v>
      </c>
      <c r="D61" s="184">
        <f>'tr.lidz.skaits'!D61</f>
        <v>9.0169999999999995</v>
      </c>
      <c r="E61" s="185">
        <f>'tr.lidz.skaits'!E61</f>
        <v>32.005000000000003</v>
      </c>
    </row>
    <row r="62" spans="1:5">
      <c r="A62" s="116" t="s">
        <v>64</v>
      </c>
      <c r="B62" s="217">
        <f>'tr.lidz.skaits'!B62</f>
        <v>841.15499999999997</v>
      </c>
      <c r="C62" s="184">
        <f>'tr.lidz.skaits'!C62</f>
        <v>105.94199999999999</v>
      </c>
      <c r="D62" s="184">
        <f>'tr.lidz.skaits'!D62</f>
        <v>8.4589999999999996</v>
      </c>
      <c r="E62" s="185">
        <f>'tr.lidz.skaits'!E62</f>
        <v>29.234000000000002</v>
      </c>
    </row>
    <row r="63" spans="1:5">
      <c r="A63" s="63" t="s">
        <v>65</v>
      </c>
      <c r="B63" s="217">
        <f>'tr.lidz.skaits'!B63</f>
        <v>833.40099999999995</v>
      </c>
      <c r="C63" s="184">
        <f>'tr.lidz.skaits'!C63</f>
        <v>105.22799999999999</v>
      </c>
      <c r="D63" s="184">
        <f>'tr.lidz.skaits'!D63</f>
        <v>8.3379999999999992</v>
      </c>
      <c r="E63" s="185">
        <f>'tr.lidz.skaits'!E63</f>
        <v>29.082999999999998</v>
      </c>
    </row>
    <row r="64" spans="1:5">
      <c r="A64" s="218" t="s">
        <v>66</v>
      </c>
      <c r="B64" s="228">
        <f>'tr.lidz.skaits'!B64</f>
        <v>636.66399999999999</v>
      </c>
      <c r="C64" s="219">
        <f>'tr.lidz.skaits'!C64</f>
        <v>71.575000000000003</v>
      </c>
      <c r="D64" s="219">
        <f>'tr.lidz.skaits'!D64</f>
        <v>5.3769999999999998</v>
      </c>
      <c r="E64" s="220">
        <f>'tr.lidz.skaits'!E64</f>
        <v>17.187999999999999</v>
      </c>
    </row>
    <row r="65" spans="1:5">
      <c r="A65" s="116" t="s">
        <v>67</v>
      </c>
      <c r="B65" s="217">
        <f>'tr.lidz.skaits'!B65</f>
        <v>613.12800000000004</v>
      </c>
      <c r="C65" s="184">
        <f>'tr.lidz.skaits'!C65</f>
        <v>70.141000000000005</v>
      </c>
      <c r="D65" s="184">
        <f>'tr.lidz.skaits'!D65</f>
        <v>5.2510000000000003</v>
      </c>
      <c r="E65" s="185">
        <f>'tr.lidz.skaits'!E65</f>
        <v>16.870999999999999</v>
      </c>
    </row>
    <row r="66" spans="1:5">
      <c r="A66" s="116" t="s">
        <v>68</v>
      </c>
      <c r="B66" s="217">
        <f>'tr.lidz.skaits'!B66</f>
        <v>612.87800000000004</v>
      </c>
      <c r="C66" s="184">
        <f>'tr.lidz.skaits'!C66</f>
        <v>71.090999999999994</v>
      </c>
      <c r="D66" s="184">
        <f>'tr.lidz.skaits'!D66</f>
        <v>5.2519999999999998</v>
      </c>
      <c r="E66" s="185">
        <f>'tr.lidz.skaits'!E66</f>
        <v>17.646999999999998</v>
      </c>
    </row>
    <row r="67" spans="1:5">
      <c r="A67" s="63" t="s">
        <v>69</v>
      </c>
      <c r="B67" s="217">
        <f>'tr.lidz.skaits'!B67</f>
        <v>612.995</v>
      </c>
      <c r="C67" s="184">
        <f>'tr.lidz.skaits'!C67</f>
        <v>72.088999999999999</v>
      </c>
      <c r="D67" s="184">
        <f>'tr.lidz.skaits'!D67</f>
        <v>5.242</v>
      </c>
      <c r="E67" s="185">
        <f>'tr.lidz.skaits'!E67</f>
        <v>17.707000000000001</v>
      </c>
    </row>
    <row r="68" spans="1:5">
      <c r="A68" s="218" t="s">
        <v>70</v>
      </c>
      <c r="B68" s="228">
        <f>'tr.lidz.skaits'!B68</f>
        <v>612.32100000000003</v>
      </c>
      <c r="C68" s="219">
        <f>'tr.lidz.skaits'!C68</f>
        <v>72.622</v>
      </c>
      <c r="D68" s="219">
        <f>'tr.lidz.skaits'!D68</f>
        <v>5.1859999999999999</v>
      </c>
      <c r="E68" s="220">
        <f>'tr.lidz.skaits'!E68</f>
        <v>17.385000000000002</v>
      </c>
    </row>
    <row r="69" spans="1:5">
      <c r="A69" s="226" t="s">
        <v>71</v>
      </c>
      <c r="B69" s="217">
        <f>'tr.lidz.skaits'!B69</f>
        <v>611.798</v>
      </c>
      <c r="C69" s="184">
        <f>'tr.lidz.skaits'!C69</f>
        <v>73.287999999999997</v>
      </c>
      <c r="D69" s="184">
        <f>'tr.lidz.skaits'!D69</f>
        <v>5.1390000000000002</v>
      </c>
      <c r="E69" s="185">
        <f>'tr.lidz.skaits'!E69</f>
        <v>17.52</v>
      </c>
    </row>
    <row r="70" spans="1:5">
      <c r="A70" s="226" t="s">
        <v>72</v>
      </c>
      <c r="B70" s="217">
        <f>'tr.lidz.skaits'!B70</f>
        <v>615.63099999999997</v>
      </c>
      <c r="C70" s="184">
        <f>'tr.lidz.skaits'!C70</f>
        <v>74.492999999999995</v>
      </c>
      <c r="D70" s="184">
        <f>'tr.lidz.skaits'!D70</f>
        <v>5.109</v>
      </c>
      <c r="E70" s="185">
        <f>'tr.lidz.skaits'!E70</f>
        <v>18.207999999999998</v>
      </c>
    </row>
    <row r="71" spans="1:5">
      <c r="A71" s="226" t="s">
        <v>73</v>
      </c>
      <c r="B71" s="217">
        <f>'tr.lidz.skaits'!B71</f>
        <v>617.61800000000005</v>
      </c>
      <c r="C71" s="184">
        <f>'tr.lidz.skaits'!C71</f>
        <v>75.837000000000003</v>
      </c>
      <c r="D71" s="184">
        <f>'tr.lidz.skaits'!D71</f>
        <v>5.1059999999999999</v>
      </c>
      <c r="E71" s="185">
        <f>'tr.lidz.skaits'!E71</f>
        <v>18.196999999999999</v>
      </c>
    </row>
    <row r="72" spans="1:5">
      <c r="A72" s="229" t="s">
        <v>74</v>
      </c>
      <c r="B72" s="228">
        <f>'tr.lidz.skaits'!B72</f>
        <v>618.274</v>
      </c>
      <c r="C72" s="219">
        <f>'tr.lidz.skaits'!C72</f>
        <v>76.302999999999997</v>
      </c>
      <c r="D72" s="219">
        <f>'tr.lidz.skaits'!D72</f>
        <v>5.0439999999999996</v>
      </c>
      <c r="E72" s="220">
        <f>'tr.lidz.skaits'!E72</f>
        <v>17.879000000000001</v>
      </c>
    </row>
    <row r="73" spans="1:5">
      <c r="A73" s="226" t="s">
        <v>75</v>
      </c>
      <c r="B73" s="217">
        <f>'tr.lidz.skaits'!B73</f>
        <v>619.82000000000005</v>
      </c>
      <c r="C73" s="184">
        <f>'tr.lidz.skaits'!C73</f>
        <v>77.004000000000005</v>
      </c>
      <c r="D73" s="184">
        <f>'tr.lidz.skaits'!D73</f>
        <v>5</v>
      </c>
      <c r="E73" s="185">
        <f>'tr.lidz.skaits'!E73</f>
        <v>17.920000000000002</v>
      </c>
    </row>
    <row r="74" spans="1:5">
      <c r="A74" s="226" t="s">
        <v>76</v>
      </c>
      <c r="B74" s="217">
        <f>'tr.lidz.skaits'!B74</f>
        <v>626.00900000000001</v>
      </c>
      <c r="C74" s="184">
        <f>'tr.lidz.skaits'!C74</f>
        <v>78.254999999999995</v>
      </c>
      <c r="D74" s="184">
        <f>'tr.lidz.skaits'!D74</f>
        <v>5.077</v>
      </c>
      <c r="E74" s="185">
        <f>'tr.lidz.skaits'!E74</f>
        <v>18.754000000000001</v>
      </c>
    </row>
    <row r="75" spans="1:5">
      <c r="A75" s="226" t="s">
        <v>77</v>
      </c>
      <c r="B75" s="217">
        <f>'tr.lidz.skaits'!B75</f>
        <v>631.47</v>
      </c>
      <c r="C75" s="184">
        <f>'tr.lidz.skaits'!C75</f>
        <v>79.209999999999994</v>
      </c>
      <c r="D75" s="184">
        <f>'tr.lidz.skaits'!D75</f>
        <v>5.01</v>
      </c>
      <c r="E75" s="185">
        <f>'tr.lidz.skaits'!E75</f>
        <v>18.795999999999999</v>
      </c>
    </row>
    <row r="76" spans="1:5">
      <c r="A76" s="159" t="s">
        <v>78</v>
      </c>
      <c r="B76" s="257">
        <f>'tr.lidz.skaits'!B76</f>
        <v>634.60299999999995</v>
      </c>
      <c r="C76" s="219">
        <f>'tr.lidz.skaits'!C76</f>
        <v>79.899000000000001</v>
      </c>
      <c r="D76" s="219">
        <f>'tr.lidz.skaits'!D76</f>
        <v>4.9889999999999999</v>
      </c>
      <c r="E76" s="220">
        <f>'tr.lidz.skaits'!E76</f>
        <v>18.587</v>
      </c>
    </row>
    <row r="77" spans="1:5">
      <c r="A77" s="226" t="s">
        <v>79</v>
      </c>
      <c r="B77" s="217">
        <f>'tr.lidz.skaits'!B77</f>
        <v>637.70699999999999</v>
      </c>
      <c r="C77" s="184">
        <f>'tr.lidz.skaits'!C77</f>
        <v>80.801000000000002</v>
      </c>
      <c r="D77" s="184">
        <f>'tr.lidz.skaits'!D77</f>
        <v>4.96</v>
      </c>
      <c r="E77" s="185">
        <f>'tr.lidz.skaits'!E77</f>
        <v>18.896000000000001</v>
      </c>
    </row>
    <row r="78" spans="1:5">
      <c r="A78" s="226" t="s">
        <v>80</v>
      </c>
      <c r="B78" s="217">
        <f>'tr.lidz.skaits'!B78</f>
        <v>647.34900000000005</v>
      </c>
      <c r="C78" s="184">
        <f>'tr.lidz.skaits'!C78</f>
        <v>82.084999999999994</v>
      </c>
      <c r="D78" s="184">
        <f>'tr.lidz.skaits'!D78</f>
        <v>4.9870000000000001</v>
      </c>
      <c r="E78" s="185">
        <f>'tr.lidz.skaits'!E78</f>
        <v>19.78</v>
      </c>
    </row>
    <row r="79" spans="1:5">
      <c r="A79" s="226" t="s">
        <v>81</v>
      </c>
      <c r="B79" s="217">
        <f>'tr.lidz.skaits'!B79</f>
        <v>654.90899999999999</v>
      </c>
      <c r="C79" s="184">
        <f>'tr.lidz.skaits'!C79</f>
        <v>83.084000000000003</v>
      </c>
      <c r="D79" s="184">
        <f>'tr.lidz.skaits'!D79</f>
        <v>4.97</v>
      </c>
      <c r="E79" s="185">
        <f>'tr.lidz.skaits'!E79</f>
        <v>19.998999999999999</v>
      </c>
    </row>
    <row r="80" spans="1:5">
      <c r="A80" s="159" t="s">
        <v>82</v>
      </c>
      <c r="B80" s="257">
        <f>'tr.lidz.skaits'!B80</f>
        <v>657.79899999999998</v>
      </c>
      <c r="C80" s="219">
        <f>'tr.lidz.skaits'!C80</f>
        <v>83.204999999999998</v>
      </c>
      <c r="D80" s="219">
        <f>'tr.lidz.skaits'!D80</f>
        <v>4.8449999999999998</v>
      </c>
      <c r="E80" s="220">
        <f>'tr.lidz.skaits'!E80</f>
        <v>19.806999999999999</v>
      </c>
    </row>
    <row r="81" spans="1:26">
      <c r="A81" s="226" t="s">
        <v>83</v>
      </c>
      <c r="B81" s="217">
        <f>'tr.lidz.skaits'!B81</f>
        <v>662.64400000000001</v>
      </c>
      <c r="C81" s="184">
        <f>'tr.lidz.skaits'!C81</f>
        <v>83.953000000000003</v>
      </c>
      <c r="D81" s="184">
        <f>'tr.lidz.skaits'!D81</f>
        <v>4.8440000000000003</v>
      </c>
      <c r="E81" s="185">
        <f>'tr.lidz.skaits'!E81</f>
        <v>20.198</v>
      </c>
    </row>
    <row r="82" spans="1:26">
      <c r="A82" s="226" t="s">
        <v>84</v>
      </c>
      <c r="B82" s="217">
        <f>'tr.lidz.skaits'!B82</f>
        <v>671.61900000000003</v>
      </c>
      <c r="C82" s="184">
        <f>'tr.lidz.skaits'!C82</f>
        <v>85.492000000000004</v>
      </c>
      <c r="D82" s="184">
        <f>'tr.lidz.skaits'!D82</f>
        <v>4.8819999999999997</v>
      </c>
      <c r="E82" s="185">
        <f>'tr.lidz.skaits'!E82</f>
        <v>21.248999999999999</v>
      </c>
    </row>
    <row r="83" spans="1:26">
      <c r="A83" s="226" t="s">
        <v>85</v>
      </c>
      <c r="B83" s="217">
        <f>'tr.lidz.skaits'!B83</f>
        <v>678.048</v>
      </c>
      <c r="C83" s="184">
        <f>'tr.lidz.skaits'!C83</f>
        <v>86.388999999999996</v>
      </c>
      <c r="D83" s="184">
        <f>'tr.lidz.skaits'!D83</f>
        <v>4.8879999999999999</v>
      </c>
      <c r="E83" s="185">
        <f>'tr.lidz.skaits'!E83</f>
        <v>21.524000000000001</v>
      </c>
    </row>
    <row r="84" spans="1:26">
      <c r="A84" s="159" t="s">
        <v>86</v>
      </c>
      <c r="B84" s="257">
        <f>'tr.lidz.skaits'!B84</f>
        <v>679.048</v>
      </c>
      <c r="C84" s="219">
        <f>'tr.lidz.skaits'!C84</f>
        <v>85.998000000000005</v>
      </c>
      <c r="D84" s="219">
        <f>'tr.lidz.skaits'!D84</f>
        <v>4.7969999999999997</v>
      </c>
      <c r="E84" s="220">
        <f>'tr.lidz.skaits'!E84</f>
        <v>21.241</v>
      </c>
    </row>
    <row r="85" spans="1:26">
      <c r="A85" s="226" t="s">
        <v>87</v>
      </c>
      <c r="B85" s="217">
        <f>'tr.lidz.skaits'!B85</f>
        <v>683.54100000000005</v>
      </c>
      <c r="C85" s="184">
        <f>'tr.lidz.skaits'!C85</f>
        <v>86.356999999999999</v>
      </c>
      <c r="D85" s="184">
        <f>'tr.lidz.skaits'!D85</f>
        <v>4.7789999999999999</v>
      </c>
      <c r="E85" s="185">
        <f>'tr.lidz.skaits'!E85</f>
        <v>21.513999999999999</v>
      </c>
    </row>
    <row r="86" spans="1:26" ht="14.5">
      <c r="A86" s="226" t="s">
        <v>88</v>
      </c>
      <c r="B86" s="261">
        <f>'tr.lidz.skaits'!B86</f>
        <v>658.50800000000004</v>
      </c>
      <c r="C86" s="262">
        <f>'tr.lidz.skaits'!C86</f>
        <v>83.881</v>
      </c>
      <c r="D86" s="262">
        <f>'tr.lidz.skaits'!D86</f>
        <v>4.657</v>
      </c>
      <c r="E86" s="263">
        <f>'tr.lidz.skaits'!E86</f>
        <v>20.561</v>
      </c>
      <c r="G86" s="269" t="s">
        <v>137</v>
      </c>
      <c r="H86" s="264"/>
      <c r="I86" s="264"/>
      <c r="J86" s="264"/>
      <c r="K86" s="264"/>
      <c r="L86" s="264"/>
      <c r="M86" s="264"/>
      <c r="N86" s="264"/>
      <c r="O86" s="264"/>
      <c r="P86" s="264"/>
      <c r="Q86" s="264"/>
      <c r="R86" s="264"/>
      <c r="S86" s="270"/>
      <c r="T86" s="270"/>
      <c r="U86" s="270"/>
      <c r="V86" s="270"/>
      <c r="W86" s="270"/>
      <c r="X86" s="270"/>
      <c r="Y86" s="270"/>
      <c r="Z86" s="270"/>
    </row>
    <row r="87" spans="1:26" ht="14.5">
      <c r="A87" s="226" t="s">
        <v>90</v>
      </c>
      <c r="B87" s="217">
        <f>'tr.lidz.skaits'!B87</f>
        <v>664.24300000000005</v>
      </c>
      <c r="C87" s="184">
        <f>'tr.lidz.skaits'!C87</f>
        <v>84.793999999999997</v>
      </c>
      <c r="D87" s="184">
        <f>'tr.lidz.skaits'!D87</f>
        <v>4.6829999999999998</v>
      </c>
      <c r="E87" s="185">
        <f>'tr.lidz.skaits'!E87</f>
        <v>20.609000000000002</v>
      </c>
      <c r="G87" s="269" t="s">
        <v>138</v>
      </c>
      <c r="H87" s="264"/>
      <c r="I87" s="264"/>
      <c r="J87" s="264"/>
      <c r="K87" s="264"/>
      <c r="L87" s="264"/>
      <c r="M87" s="264"/>
      <c r="N87" s="264"/>
      <c r="O87" s="264"/>
      <c r="P87" s="264"/>
      <c r="Q87" s="264"/>
      <c r="R87" s="264"/>
      <c r="S87" s="270"/>
      <c r="T87" s="270"/>
      <c r="U87" s="270"/>
      <c r="V87" s="270"/>
      <c r="W87" s="270"/>
      <c r="X87" s="270"/>
      <c r="Y87" s="270"/>
      <c r="Z87" s="270"/>
    </row>
    <row r="88" spans="1:26" ht="15.5">
      <c r="A88" s="159" t="s">
        <v>92</v>
      </c>
      <c r="B88" s="257">
        <f>'tr.lidz.skaits'!B88</f>
        <v>664.17700000000002</v>
      </c>
      <c r="C88" s="219">
        <f>'tr.lidz.skaits'!C88</f>
        <v>84.066999999999993</v>
      </c>
      <c r="D88" s="219">
        <f>'tr.lidz.skaits'!D88</f>
        <v>4.6959999999999997</v>
      </c>
      <c r="E88" s="220">
        <f>'tr.lidz.skaits'!E88</f>
        <v>20.329000000000001</v>
      </c>
      <c r="G88" s="265" t="s">
        <v>139</v>
      </c>
      <c r="H88" s="264"/>
      <c r="I88" s="264"/>
      <c r="J88" s="264"/>
      <c r="K88" s="264"/>
      <c r="L88" s="267"/>
      <c r="M88" s="267"/>
      <c r="N88" s="267"/>
      <c r="O88" s="267"/>
      <c r="P88" s="267"/>
      <c r="Q88" s="267"/>
      <c r="R88" s="267"/>
    </row>
    <row r="89" spans="1:26" ht="15.5">
      <c r="A89" s="226" t="s">
        <v>94</v>
      </c>
      <c r="B89" s="217">
        <f>'tr.lidz.skaits'!B89</f>
        <v>673.11900000000003</v>
      </c>
      <c r="C89" s="184">
        <f>'tr.lidz.skaits'!C89</f>
        <v>85.195999999999998</v>
      </c>
      <c r="D89" s="184">
        <f>'tr.lidz.skaits'!D89</f>
        <v>4.6980000000000004</v>
      </c>
      <c r="E89" s="185">
        <f>'tr.lidz.skaits'!E89</f>
        <v>20.95</v>
      </c>
      <c r="G89" s="266"/>
      <c r="H89" s="267"/>
      <c r="I89" s="267"/>
      <c r="J89" s="267"/>
      <c r="K89" s="267"/>
      <c r="L89" s="267"/>
      <c r="M89" s="267"/>
      <c r="N89" s="267"/>
      <c r="O89" s="267"/>
      <c r="P89" s="267"/>
      <c r="Q89" s="267"/>
      <c r="R89" s="267"/>
    </row>
    <row r="90" spans="1:26" ht="15.5">
      <c r="A90" s="226" t="s">
        <v>96</v>
      </c>
      <c r="B90" s="272">
        <f>'tr.lidz.skaits'!B90</f>
        <v>681.95</v>
      </c>
      <c r="C90" s="273">
        <f>'tr.lidz.skaits'!C90</f>
        <v>86.551000000000002</v>
      </c>
      <c r="D90" s="273">
        <f>'tr.lidz.skaits'!D90</f>
        <v>4.6900000000000004</v>
      </c>
      <c r="E90" s="274">
        <f>'tr.lidz.skaits'!E90</f>
        <v>22.065000000000001</v>
      </c>
      <c r="G90" s="268"/>
      <c r="H90" s="267"/>
      <c r="I90" s="267"/>
      <c r="J90" s="267"/>
      <c r="K90" s="267"/>
      <c r="L90" s="267"/>
      <c r="M90" s="267"/>
      <c r="N90" s="267"/>
      <c r="O90" s="267"/>
      <c r="P90" s="267"/>
      <c r="Q90" s="267"/>
      <c r="R90" s="267"/>
    </row>
    <row r="91" spans="1:26">
      <c r="A91" s="226" t="s">
        <v>98</v>
      </c>
      <c r="B91" s="217">
        <f>'tr.lidz.skaits'!B91</f>
        <v>688.75599999999997</v>
      </c>
      <c r="C91" s="184">
        <f>'tr.lidz.skaits'!C91</f>
        <v>87.611999999999995</v>
      </c>
      <c r="D91" s="184">
        <f>'tr.lidz.skaits'!D91</f>
        <v>4.6989999999999998</v>
      </c>
      <c r="E91" s="185">
        <f>'tr.lidz.skaits'!E91</f>
        <v>22.463999999999999</v>
      </c>
    </row>
    <row r="92" spans="1:26">
      <c r="A92" s="159" t="s">
        <v>99</v>
      </c>
      <c r="B92" s="257">
        <f>'tr.lidz.skaits'!B92</f>
        <v>689.53599999999994</v>
      </c>
      <c r="C92" s="219">
        <f>'tr.lidz.skaits'!C92</f>
        <v>87.143000000000001</v>
      </c>
      <c r="D92" s="219">
        <f>'tr.lidz.skaits'!D92</f>
        <v>4.7009999999999996</v>
      </c>
      <c r="E92" s="220">
        <f>'tr.lidz.skaits'!E92</f>
        <v>22.166</v>
      </c>
    </row>
    <row r="93" spans="1:26">
      <c r="A93" s="226" t="s">
        <v>100</v>
      </c>
      <c r="B93" s="217">
        <f>'tr.lidz.skaits'!B93</f>
        <v>693.38499999999999</v>
      </c>
      <c r="C93" s="184">
        <f>'tr.lidz.skaits'!C93</f>
        <v>87.6</v>
      </c>
      <c r="D93" s="184">
        <f>'tr.lidz.skaits'!D93</f>
        <v>4.6760000000000002</v>
      </c>
      <c r="E93" s="185">
        <f>'tr.lidz.skaits'!E93</f>
        <v>22.347999999999999</v>
      </c>
    </row>
    <row r="94" spans="1:26">
      <c r="A94" s="226" t="s">
        <v>101</v>
      </c>
      <c r="B94" s="272">
        <f>'tr.lidz.skaits'!B94</f>
        <v>706.04100000000005</v>
      </c>
      <c r="C94" s="273">
        <f>'tr.lidz.skaits'!C94</f>
        <v>89.716999999999999</v>
      </c>
      <c r="D94" s="273">
        <f>'tr.lidz.skaits'!D94</f>
        <v>4.7130000000000001</v>
      </c>
      <c r="E94" s="274">
        <f>'tr.lidz.skaits'!E94</f>
        <v>24.657</v>
      </c>
    </row>
    <row r="95" spans="1:26">
      <c r="A95" s="226" t="s">
        <v>102</v>
      </c>
      <c r="B95" s="217">
        <f>'tr.lidz.skaits'!B95</f>
        <v>710.43299999999999</v>
      </c>
      <c r="C95" s="184">
        <f>'tr.lidz.skaits'!C95</f>
        <v>90</v>
      </c>
      <c r="D95" s="184">
        <f>'tr.lidz.skaits'!D95</f>
        <v>4.6950000000000003</v>
      </c>
      <c r="E95" s="185">
        <f>'tr.lidz.skaits'!E95</f>
        <v>24.565999999999999</v>
      </c>
    </row>
    <row r="96" spans="1:26">
      <c r="A96" s="159" t="s">
        <v>103</v>
      </c>
      <c r="B96" s="257">
        <f>'tr.lidz.skaits'!B96</f>
        <v>707.84100000000001</v>
      </c>
      <c r="C96" s="219">
        <f>'tr.lidz.skaits'!C96</f>
        <v>89.210999999999999</v>
      </c>
      <c r="D96" s="219">
        <f>'tr.lidz.skaits'!D96</f>
        <v>4.6319999999999997</v>
      </c>
      <c r="E96" s="220">
        <f>'tr.lidz.skaits'!E96</f>
        <v>23.713000000000001</v>
      </c>
    </row>
    <row r="97" spans="1:5">
      <c r="A97" s="226" t="s">
        <v>104</v>
      </c>
      <c r="B97" s="217">
        <f>'tr.lidz.skaits'!B97</f>
        <v>711.53599999999994</v>
      </c>
      <c r="C97" s="184">
        <f>'tr.lidz.skaits'!C97</f>
        <v>90.061000000000007</v>
      </c>
      <c r="D97" s="184">
        <f>'tr.lidz.skaits'!D97</f>
        <v>4.6390000000000002</v>
      </c>
      <c r="E97" s="185">
        <f>'tr.lidz.skaits'!E97</f>
        <v>24.213999999999999</v>
      </c>
    </row>
    <row r="98" spans="1:5">
      <c r="A98" s="226" t="s">
        <v>105</v>
      </c>
      <c r="B98" s="272">
        <f>'tr.lidz.skaits'!B98</f>
        <v>721.46699999999998</v>
      </c>
      <c r="C98" s="273">
        <f>'tr.lidz.skaits'!C98</f>
        <v>91.66</v>
      </c>
      <c r="D98" s="273">
        <f>'tr.lidz.skaits'!D98</f>
        <v>4.6269999999999998</v>
      </c>
      <c r="E98" s="274">
        <f>'tr.lidz.skaits'!E98</f>
        <v>26.169</v>
      </c>
    </row>
    <row r="99" spans="1:5">
      <c r="A99" s="226" t="s">
        <v>106</v>
      </c>
      <c r="B99" s="217">
        <f>'tr.lidz.skaits'!B99</f>
        <v>728.90700000000004</v>
      </c>
      <c r="C99" s="184">
        <f>'tr.lidz.skaits'!C99</f>
        <v>92.522000000000006</v>
      </c>
      <c r="D99" s="184">
        <f>'tr.lidz.skaits'!D99</f>
        <v>4.6040000000000001</v>
      </c>
      <c r="E99" s="185">
        <f>'tr.lidz.skaits'!E99</f>
        <v>26.908999999999999</v>
      </c>
    </row>
    <row r="100" spans="1:5">
      <c r="A100" s="229" t="s">
        <v>107</v>
      </c>
      <c r="B100" s="219">
        <f>'tr.lidz.skaits'!B100</f>
        <v>727.16399999999999</v>
      </c>
      <c r="C100" s="219">
        <f>'tr.lidz.skaits'!C100</f>
        <v>91.311000000000007</v>
      </c>
      <c r="D100" s="219">
        <f>'tr.lidz.skaits'!D100</f>
        <v>4.5490000000000004</v>
      </c>
      <c r="E100" s="220">
        <f>'tr.lidz.skaits'!E100</f>
        <v>26.785</v>
      </c>
    </row>
    <row r="101" spans="1:5">
      <c r="A101" s="226" t="s">
        <v>150</v>
      </c>
      <c r="B101" s="217">
        <f>'tr.lidz.skaits'!B101</f>
        <v>729.529</v>
      </c>
      <c r="C101" s="184">
        <f>'tr.lidz.skaits'!C101</f>
        <v>91.466999999999999</v>
      </c>
      <c r="D101" s="184">
        <f>'tr.lidz.skaits'!D101</f>
        <v>4.383</v>
      </c>
      <c r="E101" s="185">
        <f>'tr.lidz.skaits'!E101</f>
        <v>27.369</v>
      </c>
    </row>
    <row r="102" spans="1:5">
      <c r="A102" s="226" t="s">
        <v>151</v>
      </c>
      <c r="B102" s="272">
        <f>'tr.lidz.skaits'!B102</f>
        <v>733.90899999999999</v>
      </c>
      <c r="C102" s="273">
        <f>'tr.lidz.skaits'!C102</f>
        <v>92.195999999999998</v>
      </c>
      <c r="D102" s="273">
        <f>'tr.lidz.skaits'!D102</f>
        <v>4.2409999999999997</v>
      </c>
      <c r="E102" s="274">
        <f>'tr.lidz.skaits'!E102</f>
        <v>28.9</v>
      </c>
    </row>
    <row r="103" spans="1:5">
      <c r="A103" s="226" t="s">
        <v>152</v>
      </c>
      <c r="B103" s="217">
        <f>'tr.lidz.skaits'!B103</f>
        <v>741.29200000000003</v>
      </c>
      <c r="C103" s="184">
        <f>'tr.lidz.skaits'!C103</f>
        <v>93.228999999999999</v>
      </c>
      <c r="D103" s="184">
        <f>'tr.lidz.skaits'!D103</f>
        <v>4.3120000000000003</v>
      </c>
      <c r="E103" s="185">
        <f>'tr.lidz.skaits'!E103</f>
        <v>29.638000000000002</v>
      </c>
    </row>
    <row r="104" spans="1:5">
      <c r="A104" s="229" t="s">
        <v>153</v>
      </c>
      <c r="B104" s="219">
        <f>'tr.lidz.skaits'!B104</f>
        <v>739.12400000000002</v>
      </c>
      <c r="C104" s="219">
        <f>'tr.lidz.skaits'!C104</f>
        <v>92.498999999999995</v>
      </c>
      <c r="D104" s="219">
        <f>'tr.lidz.skaits'!D104</f>
        <v>4.1050000000000004</v>
      </c>
      <c r="E104" s="220">
        <f>'tr.lidz.skaits'!E104</f>
        <v>29.561</v>
      </c>
    </row>
    <row r="105" spans="1:5">
      <c r="A105" s="226" t="s">
        <v>156</v>
      </c>
      <c r="B105" s="296">
        <f>'tr.lidz.skaits'!B105</f>
        <v>741.63</v>
      </c>
      <c r="C105" s="296">
        <f>'tr.lidz.skaits'!C105</f>
        <v>92.96</v>
      </c>
      <c r="D105" s="296">
        <f>'tr.lidz.skaits'!D105</f>
        <v>3.91</v>
      </c>
      <c r="E105" s="297">
        <f>'tr.lidz.skaits'!E105</f>
        <v>30.19</v>
      </c>
    </row>
    <row r="106" spans="1:5">
      <c r="A106" s="226" t="s">
        <v>157</v>
      </c>
      <c r="B106" s="296">
        <f>'tr.lidz.skaits'!B106</f>
        <v>751.822</v>
      </c>
      <c r="C106" s="296">
        <f>'tr.lidz.skaits'!C106</f>
        <v>94.63</v>
      </c>
      <c r="D106" s="296">
        <f>'tr.lidz.skaits'!D106</f>
        <v>4.0979999999999999</v>
      </c>
      <c r="E106" s="297">
        <f>'tr.lidz.skaits'!E106</f>
        <v>32.106999999999999</v>
      </c>
    </row>
    <row r="107" spans="1:5">
      <c r="A107" s="226" t="s">
        <v>155</v>
      </c>
      <c r="B107" s="184">
        <f>'tr.lidz.skaits'!B107</f>
        <v>759.96199999999999</v>
      </c>
      <c r="C107" s="184">
        <f>'tr.lidz.skaits'!C107</f>
        <v>95.715000000000003</v>
      </c>
      <c r="D107" s="184">
        <f>'tr.lidz.skaits'!D107</f>
        <v>4.2149999999999999</v>
      </c>
      <c r="E107" s="185">
        <f>'tr.lidz.skaits'!E107</f>
        <v>32.911999999999999</v>
      </c>
    </row>
    <row r="108" spans="1:5">
      <c r="A108" s="229" t="s">
        <v>158</v>
      </c>
      <c r="B108" s="219">
        <f>'tr.lidz.skaits'!B108</f>
        <v>758.68799999999999</v>
      </c>
      <c r="C108" s="219">
        <f>'tr.lidz.skaits'!C108</f>
        <v>94.811000000000007</v>
      </c>
      <c r="D108" s="219">
        <f>'tr.lidz.skaits'!D108</f>
        <v>3.992</v>
      </c>
      <c r="E108" s="220">
        <f>'tr.lidz.skaits'!E108</f>
        <v>32.893000000000001</v>
      </c>
    </row>
    <row r="109" spans="1:5">
      <c r="A109" s="226" t="s">
        <v>160</v>
      </c>
      <c r="B109" s="184">
        <f>'tr.lidz.skaits'!B109</f>
        <v>761.60299999999995</v>
      </c>
      <c r="C109" s="184">
        <f>'tr.lidz.skaits'!C109</f>
        <v>95.39</v>
      </c>
      <c r="D109" s="184">
        <f>'tr.lidz.skaits'!D109</f>
        <v>4.0389999999999997</v>
      </c>
      <c r="E109" s="185">
        <f>'tr.lidz.skaits'!E109</f>
        <v>33.659999999999997</v>
      </c>
    </row>
    <row r="110" spans="1:5">
      <c r="A110" s="226" t="s">
        <v>161</v>
      </c>
      <c r="B110" s="184">
        <f>'tr.lidz.skaits'!B110</f>
        <v>768.00699999999995</v>
      </c>
      <c r="C110" s="184">
        <f>'tr.lidz.skaits'!C110</f>
        <v>96.903999999999996</v>
      </c>
      <c r="D110" s="184">
        <f>'tr.lidz.skaits'!D110</f>
        <v>4.1859999999999999</v>
      </c>
      <c r="E110" s="185">
        <f>'tr.lidz.skaits'!E110</f>
        <v>35.299999999999997</v>
      </c>
    </row>
    <row r="111" spans="1:5">
      <c r="A111" s="226" t="s">
        <v>162</v>
      </c>
      <c r="B111" s="184">
        <f>'tr.lidz.skaits'!B111</f>
        <v>771.68600000000004</v>
      </c>
      <c r="C111" s="184">
        <f>'tr.lidz.skaits'!C111</f>
        <v>97.962000000000003</v>
      </c>
      <c r="D111" s="184">
        <f>'tr.lidz.skaits'!D111</f>
        <v>4.1900000000000004</v>
      </c>
      <c r="E111" s="185">
        <f>'tr.lidz.skaits'!E111</f>
        <v>35.823999999999998</v>
      </c>
    </row>
    <row r="112" spans="1:5">
      <c r="A112" s="229" t="s">
        <v>163</v>
      </c>
      <c r="B112" s="219">
        <f>'tr.lidz.skaits'!B112</f>
        <v>769.72299999999996</v>
      </c>
      <c r="C112" s="219">
        <f>'tr.lidz.skaits'!C112</f>
        <v>97.128</v>
      </c>
      <c r="D112" s="219">
        <f>'tr.lidz.skaits'!D112</f>
        <v>4.0679999999999996</v>
      </c>
      <c r="E112" s="220">
        <f>'tr.lidz.skaits'!E112</f>
        <v>35.731999999999999</v>
      </c>
    </row>
    <row r="113" spans="1:5">
      <c r="A113" s="63" t="s">
        <v>165</v>
      </c>
      <c r="B113" s="184">
        <f>'tr.lidz.skaits'!B113</f>
        <v>772.92499999999995</v>
      </c>
      <c r="C113" s="184">
        <f>'tr.lidz.skaits'!C113</f>
        <v>98.135000000000005</v>
      </c>
      <c r="D113" s="184">
        <f>'tr.lidz.skaits'!D113</f>
        <v>4.0469999999999997</v>
      </c>
      <c r="E113" s="184">
        <f>'tr.lidz.skaits'!E113</f>
        <v>36.344000000000001</v>
      </c>
    </row>
    <row r="114" spans="1:5">
      <c r="A114" s="63" t="s">
        <v>166</v>
      </c>
      <c r="B114" s="184">
        <f>'tr.lidz.skaits'!B114</f>
        <v>781.73199999999997</v>
      </c>
      <c r="C114" s="184">
        <f>'tr.lidz.skaits'!C114</f>
        <v>99.94</v>
      </c>
      <c r="D114" s="184">
        <f>'tr.lidz.skaits'!D114</f>
        <v>4.1539999999999999</v>
      </c>
      <c r="E114" s="184">
        <f>'tr.lidz.skaits'!E114</f>
        <v>38.392000000000003</v>
      </c>
    </row>
    <row r="115" spans="1:5">
      <c r="A115" s="63" t="s">
        <v>167</v>
      </c>
      <c r="B115" s="184">
        <f>'tr.lidz.skaits'!B115</f>
        <v>785.81299999999999</v>
      </c>
      <c r="C115" s="184">
        <f>'tr.lidz.skaits'!C115</f>
        <v>100.827</v>
      </c>
      <c r="D115" s="184">
        <f>'tr.lidz.skaits'!D115</f>
        <v>4.1159999999999997</v>
      </c>
      <c r="E115" s="184">
        <f>'tr.lidz.skaits'!E115</f>
        <v>39.037999999999997</v>
      </c>
    </row>
    <row r="116" spans="1:5" ht="13.5" thickBot="1">
      <c r="A116" s="339" t="s">
        <v>168</v>
      </c>
      <c r="B116" s="346">
        <f>'tr.lidz.skaits'!B116</f>
        <v>781.69</v>
      </c>
      <c r="C116" s="258">
        <f>'tr.lidz.skaits'!C116</f>
        <v>99.549000000000007</v>
      </c>
      <c r="D116" s="258">
        <f>'tr.lidz.skaits'!D116</f>
        <v>4.0410000000000004</v>
      </c>
      <c r="E116" s="258">
        <f>'tr.lidz.skaits'!E116</f>
        <v>58.9</v>
      </c>
    </row>
    <row r="117" spans="1:5">
      <c r="A117" s="63" t="s">
        <v>170</v>
      </c>
      <c r="B117" s="184">
        <f>'tr.lidz.skaits'!B117</f>
        <v>784.33</v>
      </c>
      <c r="C117" s="184">
        <f>'tr.lidz.skaits'!C117</f>
        <v>100.58499999999999</v>
      </c>
      <c r="D117" s="184">
        <f>'tr.lidz.skaits'!D117</f>
        <v>4.0389999999999997</v>
      </c>
      <c r="E117" s="184">
        <f>'tr.lidz.skaits'!E117</f>
        <v>39.933999999999997</v>
      </c>
    </row>
    <row r="118" spans="1:5">
      <c r="A118" s="63" t="s">
        <v>171</v>
      </c>
      <c r="B118" s="184">
        <f>'tr.lidz.skaits'!B118</f>
        <v>790.83600000000001</v>
      </c>
      <c r="C118" s="184">
        <f>'tr.lidz.skaits'!C118</f>
        <v>101.98</v>
      </c>
      <c r="D118" s="184">
        <f>'tr.lidz.skaits'!D118</f>
        <v>4.0880000000000001</v>
      </c>
      <c r="E118" s="184">
        <f>'tr.lidz.skaits'!E118</f>
        <v>41.517000000000003</v>
      </c>
    </row>
    <row r="119" spans="1:5">
      <c r="A119" s="63" t="s">
        <v>172</v>
      </c>
      <c r="B119" s="184">
        <f>'tr.lidz.skaits'!B119</f>
        <v>794.68100000000004</v>
      </c>
      <c r="C119" s="184">
        <f>'tr.lidz.skaits'!C119</f>
        <v>102.911</v>
      </c>
      <c r="D119" s="184">
        <f>'tr.lidz.skaits'!D119</f>
        <v>4.1589999999999998</v>
      </c>
      <c r="E119" s="184">
        <f>'tr.lidz.skaits'!E119</f>
        <v>42.22</v>
      </c>
    </row>
    <row r="120" spans="1:5" ht="13.5" thickBot="1">
      <c r="A120" s="339" t="s">
        <v>173</v>
      </c>
      <c r="B120" s="258">
        <f>'tr.lidz.skaits'!B120</f>
        <v>788.07500000000005</v>
      </c>
      <c r="C120" s="258">
        <f>'tr.lidz.skaits'!C120</f>
        <v>101.568</v>
      </c>
      <c r="D120" s="258">
        <f>'tr.lidz.skaits'!D120</f>
        <v>4.0510000000000002</v>
      </c>
      <c r="E120" s="258">
        <f>'tr.lidz.skaits'!E120</f>
        <v>41.832999999999998</v>
      </c>
    </row>
    <row r="121" spans="1:5">
      <c r="A121" s="63" t="s">
        <v>175</v>
      </c>
      <c r="B121" s="184">
        <f>'tr.lidz.skaits'!B121</f>
        <v>790.70500000000004</v>
      </c>
      <c r="C121" s="184">
        <f>'tr.lidz.skaits'!C121</f>
        <v>101.878</v>
      </c>
      <c r="D121" s="184">
        <f>'tr.lidz.skaits'!D121</f>
        <v>3.9710000000000001</v>
      </c>
      <c r="E121" s="184">
        <f>'tr.lidz.skaits'!E121</f>
        <v>42.57</v>
      </c>
    </row>
    <row r="122" spans="1:5">
      <c r="A122" s="63" t="s">
        <v>176</v>
      </c>
      <c r="B122" s="184">
        <f>'tr.lidz.skaits'!B122</f>
        <v>800.07100000000003</v>
      </c>
      <c r="C122" s="184">
        <f>'tr.lidz.skaits'!C122</f>
        <v>103.657</v>
      </c>
      <c r="D122" s="184">
        <f>'tr.lidz.skaits'!D122</f>
        <v>3.9969999999999999</v>
      </c>
      <c r="E122" s="184">
        <f>'tr.lidz.skaits'!E122</f>
        <v>44.167000000000002</v>
      </c>
    </row>
    <row r="123" spans="1:5">
      <c r="A123" s="63" t="s">
        <v>177</v>
      </c>
      <c r="B123" s="184">
        <f>'tr.lidz.skaits'!B123</f>
        <v>806.38199999999995</v>
      </c>
      <c r="C123" s="184">
        <f>'tr.lidz.skaits'!C123</f>
        <v>105.054</v>
      </c>
      <c r="D123" s="184">
        <f>'tr.lidz.skaits'!D123</f>
        <v>4.0090000000000003</v>
      </c>
      <c r="E123" s="184">
        <f>'tr.lidz.skaits'!E123</f>
        <v>44.695</v>
      </c>
    </row>
    <row r="124" spans="1:5" ht="13.5" thickBot="1">
      <c r="A124" s="339" t="s">
        <v>178</v>
      </c>
      <c r="B124" s="258">
        <f>'tr.lidz.skaits'!B124</f>
        <v>802.78399999999999</v>
      </c>
      <c r="C124" s="258">
        <f>'tr.lidz.skaits'!C124</f>
        <v>104.08199999999999</v>
      </c>
      <c r="D124" s="258">
        <f>'tr.lidz.skaits'!D124</f>
        <v>3.91</v>
      </c>
      <c r="E124" s="258">
        <f>'tr.lidz.skaits'!E124</f>
        <v>44.2</v>
      </c>
    </row>
    <row r="125" spans="1:5">
      <c r="A125" s="63" t="s">
        <v>184</v>
      </c>
      <c r="B125" s="184">
        <f>'tr.lidz.skaits'!B125</f>
        <v>803.76700000000005</v>
      </c>
      <c r="C125" s="184">
        <f>'tr.lidz.skaits'!C125</f>
        <v>104.193</v>
      </c>
      <c r="D125" s="184">
        <f>'tr.lidz.skaits'!D125</f>
        <v>3.8919999999999999</v>
      </c>
      <c r="E125" s="184">
        <f>'tr.lidz.skaits'!E125</f>
        <v>44.811</v>
      </c>
    </row>
    <row r="126" spans="1:5">
      <c r="A126" s="63" t="s">
        <v>182</v>
      </c>
      <c r="B126" s="184">
        <f>'tr.lidz.skaits'!B126</f>
        <v>0</v>
      </c>
      <c r="C126" s="184">
        <f>'tr.lidz.skaits'!C126</f>
        <v>0</v>
      </c>
      <c r="D126" s="184">
        <f>'tr.lidz.skaits'!D126</f>
        <v>0</v>
      </c>
      <c r="E126" s="184">
        <f>'tr.lidz.skaits'!E126</f>
        <v>0</v>
      </c>
    </row>
    <row r="127" spans="1:5">
      <c r="A127" s="63" t="s">
        <v>183</v>
      </c>
      <c r="B127" s="184">
        <f>'tr.lidz.skaits'!B127</f>
        <v>0</v>
      </c>
      <c r="C127" s="184">
        <f>'tr.lidz.skaits'!C127</f>
        <v>0</v>
      </c>
      <c r="D127" s="184">
        <f>'tr.lidz.skaits'!D127</f>
        <v>0</v>
      </c>
      <c r="E127" s="184">
        <f>'tr.lidz.skaits'!E127</f>
        <v>0</v>
      </c>
    </row>
    <row r="128" spans="1:5" ht="13.5" thickBot="1">
      <c r="A128" s="339" t="s">
        <v>178</v>
      </c>
      <c r="B128" s="258">
        <f>'tr.lidz.skaits'!B128</f>
        <v>0</v>
      </c>
      <c r="C128" s="258">
        <f>'tr.lidz.skaits'!C128</f>
        <v>0</v>
      </c>
      <c r="D128" s="258">
        <f>'tr.lidz.skaits'!D128</f>
        <v>0</v>
      </c>
      <c r="E128" s="258">
        <f>'tr.lidz.skaits'!E128</f>
        <v>0</v>
      </c>
    </row>
    <row r="129" spans="1:5">
      <c r="A129" s="351"/>
      <c r="B129" s="352"/>
      <c r="C129" s="352"/>
      <c r="D129" s="352"/>
      <c r="E129" s="352"/>
    </row>
    <row r="131" spans="1:5" ht="13.5" thickBot="1"/>
    <row r="132" spans="1:5" ht="39.5" thickBot="1">
      <c r="A132" s="60"/>
      <c r="B132" s="61" t="s">
        <v>132</v>
      </c>
      <c r="C132" s="61" t="s">
        <v>133</v>
      </c>
      <c r="D132" s="61" t="s">
        <v>134</v>
      </c>
      <c r="E132" s="62" t="s">
        <v>135</v>
      </c>
    </row>
    <row r="133" spans="1:5" ht="13.5" thickTop="1">
      <c r="A133" s="229" t="s">
        <v>70</v>
      </c>
      <c r="B133" s="160">
        <v>612.32100000000003</v>
      </c>
      <c r="C133" s="160">
        <v>72.622</v>
      </c>
      <c r="D133" s="160">
        <v>5.1859999999999999</v>
      </c>
      <c r="E133" s="161">
        <v>17.385000000000002</v>
      </c>
    </row>
    <row r="134" spans="1:5">
      <c r="A134" s="229" t="s">
        <v>74</v>
      </c>
      <c r="B134" s="160">
        <v>618.274</v>
      </c>
      <c r="C134" s="160">
        <v>76.302999999999997</v>
      </c>
      <c r="D134" s="160">
        <v>5.0439999999999996</v>
      </c>
      <c r="E134" s="161">
        <v>17.879000000000001</v>
      </c>
    </row>
    <row r="135" spans="1:5">
      <c r="A135" s="229" t="s">
        <v>78</v>
      </c>
      <c r="B135" s="160">
        <v>634.60299999999995</v>
      </c>
      <c r="C135" s="160">
        <v>79.899000000000001</v>
      </c>
      <c r="D135" s="160">
        <v>4.9889999999999999</v>
      </c>
      <c r="E135" s="161">
        <v>18.587</v>
      </c>
    </row>
    <row r="136" spans="1:5">
      <c r="A136" s="229" t="s">
        <v>82</v>
      </c>
      <c r="B136" s="160">
        <v>657.79899999999998</v>
      </c>
      <c r="C136" s="160">
        <v>83.204999999999998</v>
      </c>
      <c r="D136" s="160">
        <v>4.8449999999999998</v>
      </c>
      <c r="E136" s="161">
        <v>19.806999999999999</v>
      </c>
    </row>
    <row r="137" spans="1:5">
      <c r="A137" s="229" t="s">
        <v>86</v>
      </c>
      <c r="B137" s="160">
        <v>679.048</v>
      </c>
      <c r="C137" s="160">
        <v>85.998000000000005</v>
      </c>
      <c r="D137" s="160">
        <v>4.7969999999999997</v>
      </c>
      <c r="E137" s="161">
        <v>21.241</v>
      </c>
    </row>
    <row r="138" spans="1:5">
      <c r="A138" s="229" t="s">
        <v>92</v>
      </c>
      <c r="B138" s="160">
        <v>664.17700000000002</v>
      </c>
      <c r="C138" s="160">
        <v>84.066999999999993</v>
      </c>
      <c r="D138" s="160">
        <v>4.6959999999999997</v>
      </c>
      <c r="E138" s="161">
        <v>20.329000000000001</v>
      </c>
    </row>
    <row r="139" spans="1:5">
      <c r="A139" s="229" t="s">
        <v>99</v>
      </c>
      <c r="B139" s="160">
        <v>689.53599999999994</v>
      </c>
      <c r="C139" s="160">
        <v>87.143000000000001</v>
      </c>
      <c r="D139" s="160">
        <v>4.7009999999999996</v>
      </c>
      <c r="E139" s="161">
        <v>22.166</v>
      </c>
    </row>
    <row r="140" spans="1:5">
      <c r="A140" s="229" t="s">
        <v>103</v>
      </c>
      <c r="B140" s="160">
        <v>707.84100000000001</v>
      </c>
      <c r="C140" s="160">
        <v>89.210999999999999</v>
      </c>
      <c r="D140" s="286">
        <v>4.6319999999999997</v>
      </c>
      <c r="E140" s="287">
        <v>23.713000000000001</v>
      </c>
    </row>
    <row r="141" spans="1:5">
      <c r="A141" s="292" t="s">
        <v>107</v>
      </c>
      <c r="B141" s="219">
        <f>'tr.lidz.skaits'!B140</f>
        <v>727.16399999999999</v>
      </c>
      <c r="C141" s="219">
        <f>'tr.lidz.skaits'!C140</f>
        <v>91.311000000000007</v>
      </c>
      <c r="D141" s="219">
        <f>'tr.lidz.skaits'!D140</f>
        <v>4.5490000000000004</v>
      </c>
      <c r="E141" s="220">
        <f>'tr.lidz.skaits'!E140</f>
        <v>26.785</v>
      </c>
    </row>
    <row r="142" spans="1:5">
      <c r="A142" s="229" t="s">
        <v>153</v>
      </c>
      <c r="B142" s="219">
        <f>'tr.lidz.skaits'!B141</f>
        <v>739.12400000000002</v>
      </c>
      <c r="C142" s="219">
        <f>'tr.lidz.skaits'!C141</f>
        <v>92.498999999999995</v>
      </c>
      <c r="D142" s="219">
        <f>'tr.lidz.skaits'!D141</f>
        <v>4.1050000000000004</v>
      </c>
      <c r="E142" s="220">
        <f>'tr.lidz.skaits'!E141</f>
        <v>29.561</v>
      </c>
    </row>
    <row r="143" spans="1:5">
      <c r="A143" s="336" t="s">
        <v>158</v>
      </c>
      <c r="B143" s="337">
        <f>'tr.lidz.skaits'!B142</f>
        <v>758.68799999999999</v>
      </c>
      <c r="C143" s="338">
        <f>'tr.lidz.skaits'!C142</f>
        <v>94.811000000000007</v>
      </c>
      <c r="D143" s="338">
        <f>'tr.lidz.skaits'!D142</f>
        <v>3.992</v>
      </c>
      <c r="E143" s="338">
        <f>'tr.lidz.skaits'!E142</f>
        <v>32.893000000000001</v>
      </c>
    </row>
    <row r="144" spans="1:5">
      <c r="A144" s="229" t="s">
        <v>163</v>
      </c>
      <c r="B144" s="219">
        <f>'tr.lidz.skaits'!B142</f>
        <v>758.68799999999999</v>
      </c>
      <c r="C144" s="219">
        <f>'tr.lidz.skaits'!C142</f>
        <v>94.811000000000007</v>
      </c>
      <c r="D144" s="219">
        <f>'tr.lidz.skaits'!D142</f>
        <v>3.992</v>
      </c>
      <c r="E144" s="220">
        <f>'tr.lidz.skaits'!E142</f>
        <v>32.893000000000001</v>
      </c>
    </row>
    <row r="145" spans="1:5">
      <c r="A145" s="229" t="s">
        <v>168</v>
      </c>
      <c r="B145" s="349">
        <f>'tr.lidz.skaits'!B144</f>
        <v>781.69</v>
      </c>
      <c r="C145" s="219">
        <f>'tr.lidz.skaits'!C144</f>
        <v>99.549000000000007</v>
      </c>
      <c r="D145" s="219">
        <f>'tr.lidz.skaits'!D144</f>
        <v>4.0410000000000004</v>
      </c>
      <c r="E145" s="220">
        <f>'tr.lidz.skaits'!E144</f>
        <v>58.9</v>
      </c>
    </row>
    <row r="146" spans="1:5">
      <c r="A146" s="229" t="s">
        <v>173</v>
      </c>
      <c r="B146" s="219">
        <f>'tr.lidz.skaits'!B145</f>
        <v>788.07500000000005</v>
      </c>
      <c r="C146" s="219">
        <f>'tr.lidz.skaits'!C145</f>
        <v>101.568</v>
      </c>
      <c r="D146" s="219">
        <f>'tr.lidz.skaits'!D145</f>
        <v>4.0510000000000002</v>
      </c>
      <c r="E146" s="220">
        <f>'tr.lidz.skaits'!E145</f>
        <v>41.832999999999998</v>
      </c>
    </row>
    <row r="147" spans="1:5" ht="13.5" thickBot="1">
      <c r="A147" s="355" t="s">
        <v>178</v>
      </c>
      <c r="B147" s="356">
        <f>'tr.lidz.skaits'!B146</f>
        <v>802.78399999999999</v>
      </c>
      <c r="C147" s="356">
        <f>'tr.lidz.skaits'!C146</f>
        <v>104.08199999999999</v>
      </c>
      <c r="D147" s="356">
        <f>'tr.lidz.skaits'!D146</f>
        <v>3.91</v>
      </c>
      <c r="E147" s="357">
        <f>'tr.lidz.skaits'!E146</f>
        <v>44.2</v>
      </c>
    </row>
  </sheetData>
  <phoneticPr fontId="0" type="noConversion"/>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34"/>
  <sheetViews>
    <sheetView showGridLines="0" zoomScale="90" zoomScaleNormal="90" workbookViewId="0">
      <pane xSplit="1" ySplit="3" topLeftCell="B121" activePane="bottomRight" state="frozen"/>
      <selection pane="topRight" activeCell="B1" sqref="B1"/>
      <selection pane="bottomLeft" activeCell="A4" sqref="A4"/>
      <selection pane="bottomRight" activeCell="L141" sqref="L141"/>
    </sheetView>
  </sheetViews>
  <sheetFormatPr defaultColWidth="9.1796875" defaultRowHeight="13"/>
  <cols>
    <col min="1" max="1" width="6.1796875" style="16" customWidth="1"/>
    <col min="2" max="2" width="8.54296875" style="16" customWidth="1"/>
    <col min="3" max="3" width="6.81640625" style="67" customWidth="1"/>
    <col min="4" max="4" width="7" style="46" customWidth="1"/>
    <col min="5" max="5" width="7.81640625" style="16" customWidth="1"/>
    <col min="6" max="6" width="7" style="67" customWidth="1"/>
    <col min="7" max="7" width="6.54296875" style="46" customWidth="1"/>
    <col min="8" max="8" width="7.453125" style="16" customWidth="1"/>
    <col min="9" max="9" width="6.54296875" style="67" customWidth="1"/>
    <col min="10" max="10" width="7.1796875" style="46" customWidth="1"/>
    <col min="11" max="11" width="7.26953125" style="16" customWidth="1"/>
    <col min="12" max="12" width="6.54296875" style="67" customWidth="1"/>
    <col min="13" max="13" width="6.81640625" style="46" customWidth="1"/>
    <col min="14" max="16384" width="9.1796875" style="16"/>
  </cols>
  <sheetData>
    <row r="1" spans="1:14" ht="21.75" customHeight="1">
      <c r="A1" s="13" t="s">
        <v>140</v>
      </c>
      <c r="N1" s="19" t="s">
        <v>131</v>
      </c>
    </row>
    <row r="2" spans="1:14" ht="18" customHeight="1" thickBot="1">
      <c r="A2" s="19" t="s">
        <v>141</v>
      </c>
    </row>
    <row r="3" spans="1:14" s="64" customFormat="1" ht="39.5" thickBot="1">
      <c r="A3" s="65"/>
      <c r="B3" s="65" t="s">
        <v>132</v>
      </c>
      <c r="C3" s="68" t="s">
        <v>142</v>
      </c>
      <c r="D3" s="47" t="str">
        <f>'jauni.tr.lidz'!D3</f>
        <v>%</v>
      </c>
      <c r="E3" s="65" t="s">
        <v>133</v>
      </c>
      <c r="F3" s="68" t="s">
        <v>142</v>
      </c>
      <c r="G3" s="47" t="str">
        <f>'jauni.tr.lidz'!G3</f>
        <v>%</v>
      </c>
      <c r="H3" s="65" t="s">
        <v>134</v>
      </c>
      <c r="I3" s="68" t="s">
        <v>142</v>
      </c>
      <c r="J3" s="47" t="str">
        <f>'jauni.tr.lidz'!J3</f>
        <v>%</v>
      </c>
      <c r="K3" s="66" t="s">
        <v>135</v>
      </c>
      <c r="L3" s="68" t="s">
        <v>142</v>
      </c>
      <c r="M3" s="47" t="str">
        <f>'jauni.tr.lidz'!M3</f>
        <v>%</v>
      </c>
    </row>
    <row r="4" spans="1:14">
      <c r="A4" s="28" t="str">
        <f>'jauni.tr.lidz'!A4</f>
        <v>1996</v>
      </c>
      <c r="B4" s="79">
        <f>'jauni.tr.lidz'!B4</f>
        <v>52113</v>
      </c>
      <c r="C4" s="80">
        <f>'jauni.tr.lidz'!C4</f>
        <v>2038</v>
      </c>
      <c r="D4" s="48">
        <f>'jauni.tr.lidz'!D4</f>
        <v>3.910732446798304E-2</v>
      </c>
      <c r="E4" s="79">
        <f>'jauni.tr.lidz'!E4</f>
        <v>2670</v>
      </c>
      <c r="F4" s="80">
        <f>'jauni.tr.lidz'!F4</f>
        <v>417</v>
      </c>
      <c r="G4" s="48">
        <f>'jauni.tr.lidz'!G4</f>
        <v>0.15617977528089888</v>
      </c>
      <c r="H4" s="79">
        <f>'jauni.tr.lidz'!H4</f>
        <v>1257</v>
      </c>
      <c r="I4" s="80">
        <f>'jauni.tr.lidz'!I4</f>
        <v>180</v>
      </c>
      <c r="J4" s="48">
        <f>'jauni.tr.lidz'!J4</f>
        <v>0.14319809069212411</v>
      </c>
      <c r="K4" s="81">
        <f>'jauni.tr.lidz'!K4</f>
        <v>176</v>
      </c>
      <c r="L4" s="80">
        <f>'jauni.tr.lidz'!L4</f>
        <v>31</v>
      </c>
      <c r="M4" s="48">
        <f>'jauni.tr.lidz'!M4</f>
        <v>0.17613636363636365</v>
      </c>
    </row>
    <row r="5" spans="1:14">
      <c r="A5" s="29" t="str">
        <f>'jauni.tr.lidz'!A5</f>
        <v>1997</v>
      </c>
      <c r="B5" s="82">
        <f>'jauni.tr.lidz'!B5</f>
        <v>71614</v>
      </c>
      <c r="C5" s="83">
        <f>'jauni.tr.lidz'!C5</f>
        <v>4491</v>
      </c>
      <c r="D5" s="49">
        <f>'jauni.tr.lidz'!D5</f>
        <v>6.2711201720334009E-2</v>
      </c>
      <c r="E5" s="82">
        <f>'jauni.tr.lidz'!E5</f>
        <v>4407</v>
      </c>
      <c r="F5" s="83">
        <f>'jauni.tr.lidz'!F5</f>
        <v>826</v>
      </c>
      <c r="G5" s="49">
        <f>'jauni.tr.lidz'!G5</f>
        <v>0.18742909008395733</v>
      </c>
      <c r="H5" s="82">
        <f>'jauni.tr.lidz'!H5</f>
        <v>2021</v>
      </c>
      <c r="I5" s="83">
        <f>'jauni.tr.lidz'!I5</f>
        <v>392</v>
      </c>
      <c r="J5" s="49">
        <f>'jauni.tr.lidz'!J5</f>
        <v>0.19396338446313707</v>
      </c>
      <c r="K5" s="84">
        <f>'jauni.tr.lidz'!K5</f>
        <v>175</v>
      </c>
      <c r="L5" s="83">
        <f>'jauni.tr.lidz'!L5</f>
        <v>29</v>
      </c>
      <c r="M5" s="49">
        <f>'jauni.tr.lidz'!M5</f>
        <v>0.1657142857142857</v>
      </c>
    </row>
    <row r="6" spans="1:14">
      <c r="A6" s="29" t="str">
        <f>'jauni.tr.lidz'!A6</f>
        <v>1998</v>
      </c>
      <c r="B6" s="82">
        <f>'jauni.tr.lidz'!B6</f>
        <v>57363</v>
      </c>
      <c r="C6" s="83">
        <f>'jauni.tr.lidz'!C6</f>
        <v>6826</v>
      </c>
      <c r="D6" s="49">
        <f>'jauni.tr.lidz'!D6</f>
        <v>0.11899656573052315</v>
      </c>
      <c r="E6" s="82">
        <f>'jauni.tr.lidz'!E6</f>
        <v>5901</v>
      </c>
      <c r="F6" s="83">
        <f>'jauni.tr.lidz'!F6</f>
        <v>1904</v>
      </c>
      <c r="G6" s="49">
        <f>'jauni.tr.lidz'!G6</f>
        <v>0.32265717674970346</v>
      </c>
      <c r="H6" s="82">
        <f>'jauni.tr.lidz'!H6</f>
        <v>620</v>
      </c>
      <c r="I6" s="83">
        <f>'jauni.tr.lidz'!I6</f>
        <v>179</v>
      </c>
      <c r="J6" s="49">
        <f>'jauni.tr.lidz'!J6</f>
        <v>0.28870967741935483</v>
      </c>
      <c r="K6" s="84">
        <f>'jauni.tr.lidz'!K6</f>
        <v>392</v>
      </c>
      <c r="L6" s="83">
        <f>'jauni.tr.lidz'!L6</f>
        <v>58</v>
      </c>
      <c r="M6" s="49">
        <f>'jauni.tr.lidz'!M6</f>
        <v>0.14795918367346939</v>
      </c>
    </row>
    <row r="7" spans="1:14">
      <c r="A7" s="29" t="str">
        <f>'jauni.tr.lidz'!A7</f>
        <v>1999</v>
      </c>
      <c r="B7" s="82">
        <f>'jauni.tr.lidz'!B7</f>
        <v>45861</v>
      </c>
      <c r="C7" s="83">
        <f>'jauni.tr.lidz'!C7</f>
        <v>7172</v>
      </c>
      <c r="D7" s="49">
        <f>'jauni.tr.lidz'!D7</f>
        <v>0.15638559996511198</v>
      </c>
      <c r="E7" s="82">
        <f>'jauni.tr.lidz'!E7</f>
        <v>6699</v>
      </c>
      <c r="F7" s="83">
        <f>'jauni.tr.lidz'!F7</f>
        <v>2605</v>
      </c>
      <c r="G7" s="49">
        <f>'jauni.tr.lidz'!G7</f>
        <v>0.38886400955366474</v>
      </c>
      <c r="H7" s="82">
        <f>'jauni.tr.lidz'!H7</f>
        <v>781</v>
      </c>
      <c r="I7" s="83">
        <f>'jauni.tr.lidz'!I7</f>
        <v>416</v>
      </c>
      <c r="J7" s="49">
        <f>'jauni.tr.lidz'!J7</f>
        <v>0.5326504481434059</v>
      </c>
      <c r="K7" s="84">
        <f>'jauni.tr.lidz'!K7</f>
        <v>509</v>
      </c>
      <c r="L7" s="83">
        <f>'jauni.tr.lidz'!L7</f>
        <v>142</v>
      </c>
      <c r="M7" s="49">
        <f>'jauni.tr.lidz'!M7</f>
        <v>0.27897838899803534</v>
      </c>
    </row>
    <row r="8" spans="1:14">
      <c r="A8" s="29" t="str">
        <f>'jauni.tr.lidz'!A8</f>
        <v>2000</v>
      </c>
      <c r="B8" s="82">
        <f>'jauni.tr.lidz'!B8</f>
        <v>35745</v>
      </c>
      <c r="C8" s="83">
        <f>'jauni.tr.lidz'!C8</f>
        <v>7303</v>
      </c>
      <c r="D8" s="49">
        <f>'jauni.tr.lidz'!D8</f>
        <v>0.20430829486641489</v>
      </c>
      <c r="E8" s="82">
        <f>'jauni.tr.lidz'!E8</f>
        <v>5404</v>
      </c>
      <c r="F8" s="83">
        <f>'jauni.tr.lidz'!F8</f>
        <v>2193</v>
      </c>
      <c r="G8" s="49">
        <f>'jauni.tr.lidz'!G8</f>
        <v>0.40581051073279051</v>
      </c>
      <c r="H8" s="82">
        <f>'jauni.tr.lidz'!H8</f>
        <v>585</v>
      </c>
      <c r="I8" s="83">
        <f>'jauni.tr.lidz'!I8</f>
        <v>276</v>
      </c>
      <c r="J8" s="49">
        <f>'jauni.tr.lidz'!J8</f>
        <v>0.47179487179487178</v>
      </c>
      <c r="K8" s="84">
        <f>'jauni.tr.lidz'!K8</f>
        <v>485</v>
      </c>
      <c r="L8" s="83">
        <f>'jauni.tr.lidz'!L8</f>
        <v>170</v>
      </c>
      <c r="M8" s="49">
        <f>'jauni.tr.lidz'!M8</f>
        <v>0.35051546391752575</v>
      </c>
    </row>
    <row r="9" spans="1:14" ht="13.5" thickBot="1">
      <c r="A9" s="30" t="str">
        <f>'jauni.tr.lidz'!A9</f>
        <v>2001</v>
      </c>
      <c r="B9" s="85">
        <f>'jauni.tr.lidz'!B9</f>
        <v>37850</v>
      </c>
      <c r="C9" s="86">
        <f>'jauni.tr.lidz'!C9</f>
        <v>7715</v>
      </c>
      <c r="D9" s="50">
        <f>'jauni.tr.lidz'!D9</f>
        <v>0.20383091149273447</v>
      </c>
      <c r="E9" s="85">
        <f>'jauni.tr.lidz'!E9</f>
        <v>5024</v>
      </c>
      <c r="F9" s="86">
        <f>'jauni.tr.lidz'!F9</f>
        <v>1695</v>
      </c>
      <c r="G9" s="50">
        <f>'jauni.tr.lidz'!G9</f>
        <v>0.33738057324840764</v>
      </c>
      <c r="H9" s="85">
        <f>'jauni.tr.lidz'!H9</f>
        <v>526</v>
      </c>
      <c r="I9" s="86">
        <f>'jauni.tr.lidz'!I9</f>
        <v>196</v>
      </c>
      <c r="J9" s="50">
        <f>'jauni.tr.lidz'!J9</f>
        <v>0.37262357414448671</v>
      </c>
      <c r="K9" s="87">
        <f>'jauni.tr.lidz'!K9</f>
        <v>526</v>
      </c>
      <c r="L9" s="86">
        <f>'jauni.tr.lidz'!L9</f>
        <v>159</v>
      </c>
      <c r="M9" s="50">
        <f>'jauni.tr.lidz'!M9</f>
        <v>0.30228136882129275</v>
      </c>
    </row>
    <row r="10" spans="1:14">
      <c r="A10" s="69" t="str">
        <f>'jauni.tr.lidz'!A10</f>
        <v>I</v>
      </c>
      <c r="B10" s="88">
        <f>'jauni.tr.lidz'!B10</f>
        <v>7767</v>
      </c>
      <c r="C10" s="89">
        <f>'jauni.tr.lidz'!C10</f>
        <v>1569</v>
      </c>
      <c r="D10" s="90">
        <f>'jauni.tr.lidz'!D10</f>
        <v>0.20200849748937813</v>
      </c>
      <c r="E10" s="88">
        <f>'jauni.tr.lidz'!E10</f>
        <v>1090</v>
      </c>
      <c r="F10" s="89">
        <f>'jauni.tr.lidz'!F10</f>
        <v>310</v>
      </c>
      <c r="G10" s="90">
        <f>'jauni.tr.lidz'!G10</f>
        <v>0.28440366972477066</v>
      </c>
      <c r="H10" s="88">
        <f>'jauni.tr.lidz'!H10</f>
        <v>150</v>
      </c>
      <c r="I10" s="89">
        <f>'jauni.tr.lidz'!I10</f>
        <v>45</v>
      </c>
      <c r="J10" s="90">
        <f>'jauni.tr.lidz'!J10</f>
        <v>0.3</v>
      </c>
      <c r="K10" s="91">
        <f>'jauni.tr.lidz'!K10</f>
        <v>115</v>
      </c>
      <c r="L10" s="89">
        <f>'jauni.tr.lidz'!L10</f>
        <v>29</v>
      </c>
      <c r="M10" s="90">
        <f>'jauni.tr.lidz'!M10</f>
        <v>0.25217391304347825</v>
      </c>
    </row>
    <row r="11" spans="1:14">
      <c r="A11" s="33" t="str">
        <f>'jauni.tr.lidz'!A11</f>
        <v>II</v>
      </c>
      <c r="B11" s="92">
        <f>'jauni.tr.lidz'!B11</f>
        <v>11029</v>
      </c>
      <c r="C11" s="93">
        <f>'jauni.tr.lidz'!C11</f>
        <v>2322</v>
      </c>
      <c r="D11" s="51">
        <f>'jauni.tr.lidz'!D11</f>
        <v>0.2105358600054402</v>
      </c>
      <c r="E11" s="92">
        <f>'jauni.tr.lidz'!E11</f>
        <v>1383</v>
      </c>
      <c r="F11" s="93">
        <f>'jauni.tr.lidz'!F11</f>
        <v>441</v>
      </c>
      <c r="G11" s="51">
        <f>'jauni.tr.lidz'!G11</f>
        <v>0.31887201735357917</v>
      </c>
      <c r="H11" s="92">
        <f>'jauni.tr.lidz'!H11</f>
        <v>163</v>
      </c>
      <c r="I11" s="93">
        <f>'jauni.tr.lidz'!I11</f>
        <v>70</v>
      </c>
      <c r="J11" s="51">
        <f>'jauni.tr.lidz'!J11</f>
        <v>0.42944785276073622</v>
      </c>
      <c r="K11" s="94">
        <f>'jauni.tr.lidz'!K11</f>
        <v>370</v>
      </c>
      <c r="L11" s="93">
        <f>'jauni.tr.lidz'!L11</f>
        <v>115</v>
      </c>
      <c r="M11" s="51">
        <f>'jauni.tr.lidz'!M11</f>
        <v>0.3108108108108108</v>
      </c>
    </row>
    <row r="12" spans="1:14">
      <c r="A12" s="33" t="str">
        <f>'jauni.tr.lidz'!A12</f>
        <v>III</v>
      </c>
      <c r="B12" s="92">
        <f>'jauni.tr.lidz'!B12</f>
        <v>11209</v>
      </c>
      <c r="C12" s="93">
        <f>'jauni.tr.lidz'!C12</f>
        <v>2115</v>
      </c>
      <c r="D12" s="51">
        <f>'jauni.tr.lidz'!D12</f>
        <v>0.18868766170041931</v>
      </c>
      <c r="E12" s="92">
        <f>'jauni.tr.lidz'!E12</f>
        <v>1429</v>
      </c>
      <c r="F12" s="93">
        <f>'jauni.tr.lidz'!F12</f>
        <v>528</v>
      </c>
      <c r="G12" s="51">
        <f>'jauni.tr.lidz'!G12</f>
        <v>0.36948915325402382</v>
      </c>
      <c r="H12" s="92">
        <f>'jauni.tr.lidz'!H12</f>
        <v>130</v>
      </c>
      <c r="I12" s="93">
        <f>'jauni.tr.lidz'!I12</f>
        <v>55</v>
      </c>
      <c r="J12" s="51">
        <f>'jauni.tr.lidz'!J12</f>
        <v>0.42307692307692307</v>
      </c>
      <c r="K12" s="94">
        <f>'jauni.tr.lidz'!K12</f>
        <v>218</v>
      </c>
      <c r="L12" s="93">
        <f>'jauni.tr.lidz'!L12</f>
        <v>54</v>
      </c>
      <c r="M12" s="51">
        <f>'jauni.tr.lidz'!M12</f>
        <v>0.24770642201834864</v>
      </c>
    </row>
    <row r="13" spans="1:14">
      <c r="A13" s="35" t="str">
        <f>'jauni.tr.lidz'!A13</f>
        <v>IV</v>
      </c>
      <c r="B13" s="95">
        <f>'jauni.tr.lidz'!B13</f>
        <v>10330</v>
      </c>
      <c r="C13" s="96">
        <f>'jauni.tr.lidz'!C13</f>
        <v>2196</v>
      </c>
      <c r="D13" s="52">
        <f>'jauni.tr.lidz'!D13</f>
        <v>0.21258470474346564</v>
      </c>
      <c r="E13" s="95">
        <f>'jauni.tr.lidz'!E13</f>
        <v>1605</v>
      </c>
      <c r="F13" s="96">
        <f>'jauni.tr.lidz'!F13</f>
        <v>629</v>
      </c>
      <c r="G13" s="52">
        <f>'jauni.tr.lidz'!G13</f>
        <v>0.39190031152647975</v>
      </c>
      <c r="H13" s="95">
        <f>'jauni.tr.lidz'!H13</f>
        <v>130</v>
      </c>
      <c r="I13" s="96">
        <f>'jauni.tr.lidz'!I13</f>
        <v>43</v>
      </c>
      <c r="J13" s="52">
        <f>'jauni.tr.lidz'!J13</f>
        <v>0.33076923076923076</v>
      </c>
      <c r="K13" s="97">
        <f>'jauni.tr.lidz'!K13</f>
        <v>98</v>
      </c>
      <c r="L13" s="96">
        <f>'jauni.tr.lidz'!L13</f>
        <v>18</v>
      </c>
      <c r="M13" s="52">
        <f>'jauni.tr.lidz'!M13</f>
        <v>0.18367346938775511</v>
      </c>
    </row>
    <row r="14" spans="1:14" s="13" customFormat="1" ht="13.5" thickBot="1">
      <c r="A14" s="30" t="str">
        <f>'jauni.tr.lidz'!A14</f>
        <v>2002</v>
      </c>
      <c r="B14" s="85">
        <f>'jauni.tr.lidz'!B14</f>
        <v>40335</v>
      </c>
      <c r="C14" s="86">
        <f>'jauni.tr.lidz'!C14</f>
        <v>8202</v>
      </c>
      <c r="D14" s="50">
        <f>'jauni.tr.lidz'!D14</f>
        <v>0.20334696913350689</v>
      </c>
      <c r="E14" s="85">
        <f>'jauni.tr.lidz'!E14</f>
        <v>5507</v>
      </c>
      <c r="F14" s="86">
        <f>'jauni.tr.lidz'!F14</f>
        <v>1908</v>
      </c>
      <c r="G14" s="50">
        <f>'jauni.tr.lidz'!G14</f>
        <v>0.34646813146903943</v>
      </c>
      <c r="H14" s="85">
        <f>'jauni.tr.lidz'!H14</f>
        <v>573</v>
      </c>
      <c r="I14" s="86">
        <f>'jauni.tr.lidz'!I14</f>
        <v>213</v>
      </c>
      <c r="J14" s="50">
        <f>'jauni.tr.lidz'!J14</f>
        <v>0.37172774869109948</v>
      </c>
      <c r="K14" s="87">
        <f>'jauni.tr.lidz'!K14</f>
        <v>801</v>
      </c>
      <c r="L14" s="86">
        <f>'jauni.tr.lidz'!L14</f>
        <v>216</v>
      </c>
      <c r="M14" s="50">
        <f>'jauni.tr.lidz'!M14</f>
        <v>0.2696629213483146</v>
      </c>
    </row>
    <row r="15" spans="1:14">
      <c r="A15" s="33" t="str">
        <f>'jauni.tr.lidz'!A15</f>
        <v>I</v>
      </c>
      <c r="B15" s="92">
        <f>'jauni.tr.lidz'!B15</f>
        <v>8378</v>
      </c>
      <c r="C15" s="93">
        <f>'jauni.tr.lidz'!C15</f>
        <v>1744</v>
      </c>
      <c r="D15" s="51">
        <f>'jauni.tr.lidz'!D15</f>
        <v>0.20816423967534017</v>
      </c>
      <c r="E15" s="92">
        <f>'jauni.tr.lidz'!E15</f>
        <v>1208</v>
      </c>
      <c r="F15" s="93">
        <f>'jauni.tr.lidz'!F15</f>
        <v>388</v>
      </c>
      <c r="G15" s="51">
        <f>'jauni.tr.lidz'!G15</f>
        <v>0.32119205298013243</v>
      </c>
      <c r="H15" s="92">
        <f>'jauni.tr.lidz'!H15</f>
        <v>175</v>
      </c>
      <c r="I15" s="93">
        <f>'jauni.tr.lidz'!I15</f>
        <v>88</v>
      </c>
      <c r="J15" s="51">
        <f>'jauni.tr.lidz'!J15</f>
        <v>0.50285714285714289</v>
      </c>
      <c r="K15" s="94">
        <f>'jauni.tr.lidz'!K15</f>
        <v>173</v>
      </c>
      <c r="L15" s="93">
        <f>'jauni.tr.lidz'!L15</f>
        <v>39</v>
      </c>
      <c r="M15" s="51">
        <f>'jauni.tr.lidz'!M15</f>
        <v>0.22543352601156069</v>
      </c>
    </row>
    <row r="16" spans="1:14">
      <c r="A16" s="129" t="str">
        <f>'jauni.tr.lidz'!A16</f>
        <v>II</v>
      </c>
      <c r="B16" s="94">
        <f>'jauni.tr.lidz'!B16</f>
        <v>14196</v>
      </c>
      <c r="C16" s="93">
        <f>'jauni.tr.lidz'!C16</f>
        <v>2370</v>
      </c>
      <c r="D16" s="51">
        <f>'jauni.tr.lidz'!D16</f>
        <v>0.16694843617920541</v>
      </c>
      <c r="E16" s="92">
        <f>'jauni.tr.lidz'!E16</f>
        <v>1412</v>
      </c>
      <c r="F16" s="93">
        <f>'jauni.tr.lidz'!F16</f>
        <v>377</v>
      </c>
      <c r="G16" s="51">
        <f>'jauni.tr.lidz'!G16</f>
        <v>0.26699716713881022</v>
      </c>
      <c r="H16" s="92">
        <f>'jauni.tr.lidz'!H16</f>
        <v>240</v>
      </c>
      <c r="I16" s="93">
        <f>'jauni.tr.lidz'!I16</f>
        <v>146</v>
      </c>
      <c r="J16" s="51">
        <f>'jauni.tr.lidz'!J16</f>
        <v>0.60833333333333328</v>
      </c>
      <c r="K16" s="94">
        <f>'jauni.tr.lidz'!K16</f>
        <v>448</v>
      </c>
      <c r="L16" s="93">
        <f>'jauni.tr.lidz'!L16</f>
        <v>126</v>
      </c>
      <c r="M16" s="51">
        <f>'jauni.tr.lidz'!M16</f>
        <v>0.28125</v>
      </c>
    </row>
    <row r="17" spans="1:13">
      <c r="A17" s="129" t="str">
        <f>'jauni.tr.lidz'!A17</f>
        <v>III</v>
      </c>
      <c r="B17" s="94">
        <f>'jauni.tr.lidz'!B17</f>
        <v>14785</v>
      </c>
      <c r="C17" s="93">
        <f>'jauni.tr.lidz'!C17</f>
        <v>2278</v>
      </c>
      <c r="D17" s="51">
        <f>'jauni.tr.lidz'!D17</f>
        <v>0.1540750760906324</v>
      </c>
      <c r="E17" s="92">
        <f>'jauni.tr.lidz'!E17</f>
        <v>1469</v>
      </c>
      <c r="F17" s="93">
        <f>'jauni.tr.lidz'!F17</f>
        <v>415</v>
      </c>
      <c r="G17" s="51">
        <f>'jauni.tr.lidz'!G17</f>
        <v>0.28250510551395508</v>
      </c>
      <c r="H17" s="92">
        <f>'jauni.tr.lidz'!H17</f>
        <v>105</v>
      </c>
      <c r="I17" s="93">
        <f>'jauni.tr.lidz'!I17</f>
        <v>22</v>
      </c>
      <c r="J17" s="51">
        <f>'jauni.tr.lidz'!J17</f>
        <v>0.20952380952380953</v>
      </c>
      <c r="K17" s="94">
        <f>'jauni.tr.lidz'!K17</f>
        <v>228</v>
      </c>
      <c r="L17" s="93">
        <f>'jauni.tr.lidz'!L17</f>
        <v>31</v>
      </c>
      <c r="M17" s="51">
        <f>'jauni.tr.lidz'!M17</f>
        <v>0.13596491228070176</v>
      </c>
    </row>
    <row r="18" spans="1:13">
      <c r="A18" s="130" t="str">
        <f>'jauni.tr.lidz'!A18</f>
        <v>IV</v>
      </c>
      <c r="B18" s="97">
        <f>'jauni.tr.lidz'!B18</f>
        <v>12931</v>
      </c>
      <c r="C18" s="96">
        <f>'jauni.tr.lidz'!C18</f>
        <v>2461</v>
      </c>
      <c r="D18" s="52">
        <f>'jauni.tr.lidz'!D18</f>
        <v>0.19031784084757558</v>
      </c>
      <c r="E18" s="95">
        <f>'jauni.tr.lidz'!E18</f>
        <v>1805</v>
      </c>
      <c r="F18" s="96">
        <f>'jauni.tr.lidz'!F18</f>
        <v>592</v>
      </c>
      <c r="G18" s="52">
        <f>'jauni.tr.lidz'!G18</f>
        <v>0.32797783933518004</v>
      </c>
      <c r="H18" s="95">
        <f>'jauni.tr.lidz'!H18</f>
        <v>142</v>
      </c>
      <c r="I18" s="96">
        <f>'jauni.tr.lidz'!I18</f>
        <v>15</v>
      </c>
      <c r="J18" s="52">
        <f>'jauni.tr.lidz'!J18</f>
        <v>0.10563380281690141</v>
      </c>
      <c r="K18" s="97">
        <f>'jauni.tr.lidz'!K18</f>
        <v>113</v>
      </c>
      <c r="L18" s="96">
        <f>'jauni.tr.lidz'!L18</f>
        <v>25</v>
      </c>
      <c r="M18" s="52">
        <f>'jauni.tr.lidz'!M18</f>
        <v>0.22123893805309736</v>
      </c>
    </row>
    <row r="19" spans="1:13" s="13" customFormat="1" ht="13.5" thickBot="1">
      <c r="A19" s="131" t="str">
        <f>'jauni.tr.lidz'!A19</f>
        <v>2003</v>
      </c>
      <c r="B19" s="87">
        <f>'jauni.tr.lidz'!B19</f>
        <v>50290</v>
      </c>
      <c r="C19" s="86">
        <f>'jauni.tr.lidz'!C19</f>
        <v>8853</v>
      </c>
      <c r="D19" s="50">
        <f>'jauni.tr.lidz'!D19</f>
        <v>0.17603897395108373</v>
      </c>
      <c r="E19" s="85">
        <f>'jauni.tr.lidz'!E19</f>
        <v>5894</v>
      </c>
      <c r="F19" s="86">
        <f>'jauni.tr.lidz'!F19</f>
        <v>1772</v>
      </c>
      <c r="G19" s="50">
        <f>'jauni.tr.lidz'!G19</f>
        <v>0.30064472344757381</v>
      </c>
      <c r="H19" s="85">
        <f>'jauni.tr.lidz'!H19</f>
        <v>662</v>
      </c>
      <c r="I19" s="86">
        <f>'jauni.tr.lidz'!I19</f>
        <v>271</v>
      </c>
      <c r="J19" s="50">
        <f>'jauni.tr.lidz'!J19</f>
        <v>0.40936555891238668</v>
      </c>
      <c r="K19" s="87">
        <f>'jauni.tr.lidz'!K19</f>
        <v>962</v>
      </c>
      <c r="L19" s="86">
        <f>'jauni.tr.lidz'!L19</f>
        <v>221</v>
      </c>
      <c r="M19" s="50">
        <f>'jauni.tr.lidz'!M19</f>
        <v>0.22972972972972974</v>
      </c>
    </row>
    <row r="20" spans="1:13">
      <c r="A20" s="33" t="str">
        <f>'jauni.tr.lidz'!A20</f>
        <v>I</v>
      </c>
      <c r="B20" s="127">
        <f>'jauni.tr.lidz'!B20</f>
        <v>11338</v>
      </c>
      <c r="C20" s="124">
        <f>'jauni.tr.lidz'!C20</f>
        <v>2344</v>
      </c>
      <c r="D20" s="128">
        <f>'jauni.tr.lidz'!D20</f>
        <v>0.20673840183453873</v>
      </c>
      <c r="E20" s="127">
        <f>'jauni.tr.lidz'!E20</f>
        <v>1545</v>
      </c>
      <c r="F20" s="124">
        <f>'jauni.tr.lidz'!F20</f>
        <v>534</v>
      </c>
      <c r="G20" s="136">
        <f>'jauni.tr.lidz'!G20</f>
        <v>0.34563106796116505</v>
      </c>
      <c r="H20" s="127">
        <f>'jauni.tr.lidz'!H20</f>
        <v>145</v>
      </c>
      <c r="I20" s="124">
        <f>'jauni.tr.lidz'!I20</f>
        <v>41</v>
      </c>
      <c r="J20" s="136">
        <f>'jauni.tr.lidz'!J20</f>
        <v>0.28275862068965518</v>
      </c>
      <c r="K20" s="127">
        <f>'jauni.tr.lidz'!K20</f>
        <v>173</v>
      </c>
      <c r="L20" s="124">
        <f>'jauni.tr.lidz'!L20</f>
        <v>33</v>
      </c>
      <c r="M20" s="138">
        <f>'jauni.tr.lidz'!M20</f>
        <v>0.19075144508670519</v>
      </c>
    </row>
    <row r="21" spans="1:13">
      <c r="A21" s="129" t="str">
        <f>'jauni.tr.lidz'!A21</f>
        <v>II</v>
      </c>
      <c r="B21" s="111">
        <f>'jauni.tr.lidz'!B21</f>
        <v>16106</v>
      </c>
      <c r="C21" s="125">
        <f>'jauni.tr.lidz'!C21</f>
        <v>3037</v>
      </c>
      <c r="D21" s="122">
        <f>'jauni.tr.lidz'!D21</f>
        <v>0.1885632683471998</v>
      </c>
      <c r="E21" s="109">
        <f>'jauni.tr.lidz'!E21</f>
        <v>1848</v>
      </c>
      <c r="F21" s="125">
        <f>'jauni.tr.lidz'!F21</f>
        <v>581</v>
      </c>
      <c r="G21" s="122">
        <f>'jauni.tr.lidz'!G21</f>
        <v>0.31439393939393939</v>
      </c>
      <c r="H21" s="109">
        <f>'jauni.tr.lidz'!H21</f>
        <v>193</v>
      </c>
      <c r="I21" s="125">
        <f>'jauni.tr.lidz'!I21</f>
        <v>80</v>
      </c>
      <c r="J21" s="110">
        <f>'jauni.tr.lidz'!J21</f>
        <v>0.41450777202072536</v>
      </c>
      <c r="K21" s="111">
        <f>'jauni.tr.lidz'!K21</f>
        <v>556</v>
      </c>
      <c r="L21" s="125">
        <f>'jauni.tr.lidz'!L21</f>
        <v>171</v>
      </c>
      <c r="M21" s="110">
        <f>'jauni.tr.lidz'!M21</f>
        <v>0.30755395683453235</v>
      </c>
    </row>
    <row r="22" spans="1:13">
      <c r="A22" s="129" t="str">
        <f>'jauni.tr.lidz'!A22</f>
        <v>III</v>
      </c>
      <c r="B22" s="111">
        <f>'jauni.tr.lidz'!B22</f>
        <v>16574</v>
      </c>
      <c r="C22" s="125">
        <f>'jauni.tr.lidz'!C22</f>
        <v>2932</v>
      </c>
      <c r="D22" s="122">
        <f>'jauni.tr.lidz'!D22</f>
        <v>0.17690358392663208</v>
      </c>
      <c r="E22" s="109">
        <f>'jauni.tr.lidz'!E22</f>
        <v>1737</v>
      </c>
      <c r="F22" s="125">
        <f>'jauni.tr.lidz'!F22</f>
        <v>501</v>
      </c>
      <c r="G22" s="122">
        <f>'jauni.tr.lidz'!G22</f>
        <v>0.28842832469775476</v>
      </c>
      <c r="H22" s="109">
        <f>'jauni.tr.lidz'!H22</f>
        <v>190</v>
      </c>
      <c r="I22" s="125">
        <f>'jauni.tr.lidz'!I22</f>
        <v>50</v>
      </c>
      <c r="J22" s="110">
        <f>'jauni.tr.lidz'!J22</f>
        <v>0.26315789473684209</v>
      </c>
      <c r="K22" s="111">
        <f>'jauni.tr.lidz'!K22</f>
        <v>348</v>
      </c>
      <c r="L22" s="125">
        <f>'jauni.tr.lidz'!L22</f>
        <v>124</v>
      </c>
      <c r="M22" s="110">
        <f>'jauni.tr.lidz'!M22</f>
        <v>0.35632183908045978</v>
      </c>
    </row>
    <row r="23" spans="1:13">
      <c r="A23" s="130" t="str">
        <f>'jauni.tr.lidz'!A23</f>
        <v>IV</v>
      </c>
      <c r="B23" s="121">
        <f>'jauni.tr.lidz'!B23</f>
        <v>13457</v>
      </c>
      <c r="C23" s="126">
        <f>'jauni.tr.lidz'!C23</f>
        <v>3325</v>
      </c>
      <c r="D23" s="123">
        <f>C23/B23</f>
        <v>0.24708330237051349</v>
      </c>
      <c r="E23" s="120">
        <f>'jauni.tr.lidz'!E23</f>
        <v>2102</v>
      </c>
      <c r="F23" s="126">
        <f>'jauni.tr.lidz'!F23</f>
        <v>726</v>
      </c>
      <c r="G23" s="135">
        <f>F23/E23</f>
        <v>0.34538534728829684</v>
      </c>
      <c r="H23" s="120">
        <f>'jauni.tr.lidz'!H23</f>
        <v>192</v>
      </c>
      <c r="I23" s="126">
        <f>'jauni.tr.lidz'!I23</f>
        <v>71</v>
      </c>
      <c r="J23" s="137">
        <f>I23/H23</f>
        <v>0.36979166666666669</v>
      </c>
      <c r="K23" s="121">
        <f>'jauni.tr.lidz'!K23</f>
        <v>184</v>
      </c>
      <c r="L23" s="126">
        <f>'jauni.tr.lidz'!L23</f>
        <v>45</v>
      </c>
      <c r="M23" s="139">
        <f>L23/K23</f>
        <v>0.24456521739130435</v>
      </c>
    </row>
    <row r="24" spans="1:13" ht="13.5" thickBot="1">
      <c r="A24" s="131">
        <f>'jauni.tr.lidz'!A24</f>
        <v>2004</v>
      </c>
      <c r="B24" s="87">
        <f>'jauni.tr.lidz'!B24</f>
        <v>57475</v>
      </c>
      <c r="C24" s="86">
        <f>'jauni.tr.lidz'!C24</f>
        <v>11638</v>
      </c>
      <c r="D24" s="50">
        <f>'jauni.tr.lidz'!D24</f>
        <v>0.20248803827751197</v>
      </c>
      <c r="E24" s="85">
        <f>'jauni.tr.lidz'!E24</f>
        <v>7232</v>
      </c>
      <c r="F24" s="86">
        <f>'jauni.tr.lidz'!F24</f>
        <v>2342</v>
      </c>
      <c r="G24" s="50">
        <f>'jauni.tr.lidz'!G24</f>
        <v>0.32383849557522126</v>
      </c>
      <c r="H24" s="85">
        <f>'jauni.tr.lidz'!H24</f>
        <v>720</v>
      </c>
      <c r="I24" s="86">
        <f>'jauni.tr.lidz'!I24</f>
        <v>242</v>
      </c>
      <c r="J24" s="50">
        <f>'jauni.tr.lidz'!J24</f>
        <v>0.33611111111111114</v>
      </c>
      <c r="K24" s="87">
        <f>'jauni.tr.lidz'!K24</f>
        <v>1261</v>
      </c>
      <c r="L24" s="86">
        <f>'jauni.tr.lidz'!L24</f>
        <v>373</v>
      </c>
      <c r="M24" s="50">
        <f>'jauni.tr.lidz'!M24</f>
        <v>0.29579698651863601</v>
      </c>
    </row>
    <row r="25" spans="1:13">
      <c r="A25" s="33" t="str">
        <f>'jauni.tr.lidz'!A25</f>
        <v>I</v>
      </c>
      <c r="B25" s="127">
        <f>'jauni.tr.lidz'!B25</f>
        <v>12041</v>
      </c>
      <c r="C25" s="124">
        <f>'jauni.tr.lidz'!C25</f>
        <v>3088</v>
      </c>
      <c r="D25" s="128">
        <f>'jauni.tr.lidz'!D25</f>
        <v>0.25645710489162032</v>
      </c>
      <c r="E25" s="127">
        <f>'jauni.tr.lidz'!E25</f>
        <v>1695</v>
      </c>
      <c r="F25" s="124">
        <f>'jauni.tr.lidz'!F25</f>
        <v>556</v>
      </c>
      <c r="G25" s="136">
        <f>'jauni.tr.lidz'!G25</f>
        <v>0.32802359882005899</v>
      </c>
      <c r="H25" s="127">
        <f>'jauni.tr.lidz'!H25</f>
        <v>153</v>
      </c>
      <c r="I25" s="124">
        <f>'jauni.tr.lidz'!I25</f>
        <v>54</v>
      </c>
      <c r="J25" s="136">
        <f>'jauni.tr.lidz'!J25</f>
        <v>0.35294117647058826</v>
      </c>
      <c r="K25" s="127">
        <f>'jauni.tr.lidz'!K25</f>
        <v>179</v>
      </c>
      <c r="L25" s="124">
        <f>'jauni.tr.lidz'!L25</f>
        <v>58</v>
      </c>
      <c r="M25" s="138">
        <f>'jauni.tr.lidz'!M25</f>
        <v>0.32402234636871508</v>
      </c>
    </row>
    <row r="26" spans="1:13">
      <c r="A26" s="129" t="str">
        <f>'jauni.tr.lidz'!A26</f>
        <v>II</v>
      </c>
      <c r="B26" s="111">
        <f>'jauni.tr.lidz'!B26</f>
        <v>18601</v>
      </c>
      <c r="C26" s="125">
        <f>'jauni.tr.lidz'!C26</f>
        <v>4516</v>
      </c>
      <c r="D26" s="122">
        <f>'jauni.tr.lidz'!D26</f>
        <v>0.24278264609429601</v>
      </c>
      <c r="E26" s="109">
        <f>'jauni.tr.lidz'!E26</f>
        <v>2176</v>
      </c>
      <c r="F26" s="125">
        <f>'jauni.tr.lidz'!F26</f>
        <v>692</v>
      </c>
      <c r="G26" s="122">
        <f>'jauni.tr.lidz'!G26</f>
        <v>0.31801470588235292</v>
      </c>
      <c r="H26" s="109">
        <f>'jauni.tr.lidz'!H26</f>
        <v>162</v>
      </c>
      <c r="I26" s="125">
        <f>'jauni.tr.lidz'!I26</f>
        <v>37</v>
      </c>
      <c r="J26" s="110">
        <f>'jauni.tr.lidz'!J26</f>
        <v>0.22839506172839505</v>
      </c>
      <c r="K26" s="111">
        <f>'jauni.tr.lidz'!K26</f>
        <v>644</v>
      </c>
      <c r="L26" s="125">
        <f>'jauni.tr.lidz'!L26</f>
        <v>180</v>
      </c>
      <c r="M26" s="110">
        <f>'jauni.tr.lidz'!M26</f>
        <v>0.27950310559006208</v>
      </c>
    </row>
    <row r="27" spans="1:13">
      <c r="A27" s="129" t="str">
        <f>'jauni.tr.lidz'!A27</f>
        <v>III</v>
      </c>
      <c r="B27" s="111">
        <f>'jauni.tr.lidz'!B27</f>
        <v>20337</v>
      </c>
      <c r="C27" s="125">
        <f>'jauni.tr.lidz'!C27</f>
        <v>4709</v>
      </c>
      <c r="D27" s="122">
        <f>'jauni.tr.lidz'!D27</f>
        <v>0.23154840930324039</v>
      </c>
      <c r="E27" s="109">
        <f>'jauni.tr.lidz'!E27</f>
        <v>2595</v>
      </c>
      <c r="F27" s="125">
        <f>'jauni.tr.lidz'!F27</f>
        <v>841</v>
      </c>
      <c r="G27" s="122">
        <f>'jauni.tr.lidz'!G27</f>
        <v>0.32408477842003852</v>
      </c>
      <c r="H27" s="109">
        <f>'jauni.tr.lidz'!H27</f>
        <v>103</v>
      </c>
      <c r="I27" s="125">
        <f>'jauni.tr.lidz'!I27</f>
        <v>18</v>
      </c>
      <c r="J27" s="110">
        <f>'jauni.tr.lidz'!J27</f>
        <v>0.17475728155339806</v>
      </c>
      <c r="K27" s="111">
        <f>'jauni.tr.lidz'!K27</f>
        <v>325</v>
      </c>
      <c r="L27" s="125">
        <f>'jauni.tr.lidz'!L27</f>
        <v>113</v>
      </c>
      <c r="M27" s="110">
        <f>'jauni.tr.lidz'!M27</f>
        <v>0.34769230769230769</v>
      </c>
    </row>
    <row r="28" spans="1:13">
      <c r="A28" s="130" t="str">
        <f>'jauni.tr.lidz'!A28</f>
        <v>IV</v>
      </c>
      <c r="B28" s="121">
        <f>'jauni.tr.lidz'!B28</f>
        <v>18725</v>
      </c>
      <c r="C28" s="126">
        <f>'jauni.tr.lidz'!C28</f>
        <v>5153</v>
      </c>
      <c r="D28" s="123">
        <f>C28/B28</f>
        <v>0.27519359145527372</v>
      </c>
      <c r="E28" s="120">
        <f>'jauni.tr.lidz'!E28</f>
        <v>2526</v>
      </c>
      <c r="F28" s="126">
        <f>'jauni.tr.lidz'!F28</f>
        <v>849</v>
      </c>
      <c r="G28" s="135">
        <f>F28/E28</f>
        <v>0.33610451306413303</v>
      </c>
      <c r="H28" s="120">
        <f>'jauni.tr.lidz'!H28</f>
        <v>214</v>
      </c>
      <c r="I28" s="126">
        <f>'jauni.tr.lidz'!I28</f>
        <v>55</v>
      </c>
      <c r="J28" s="137">
        <f>I28/H28</f>
        <v>0.2570093457943925</v>
      </c>
      <c r="K28" s="121">
        <f>'jauni.tr.lidz'!K28</f>
        <v>126</v>
      </c>
      <c r="L28" s="126">
        <f>'jauni.tr.lidz'!L28</f>
        <v>49</v>
      </c>
      <c r="M28" s="139">
        <f>L28/K28</f>
        <v>0.3888888888888889</v>
      </c>
    </row>
    <row r="29" spans="1:13" ht="13.5" thickBot="1">
      <c r="A29" s="131">
        <f>'jauni.tr.lidz'!A29</f>
        <v>2005</v>
      </c>
      <c r="B29" s="87">
        <f>'jauni.tr.lidz'!B29</f>
        <v>69704</v>
      </c>
      <c r="C29" s="86">
        <f>'jauni.tr.lidz'!C29</f>
        <v>17466</v>
      </c>
      <c r="D29" s="50">
        <f>'jauni.tr.lidz'!D29</f>
        <v>0.25057385515895786</v>
      </c>
      <c r="E29" s="85">
        <f>'jauni.tr.lidz'!E29</f>
        <v>8992</v>
      </c>
      <c r="F29" s="86">
        <f>'jauni.tr.lidz'!F29</f>
        <v>2938</v>
      </c>
      <c r="G29" s="50">
        <f>'jauni.tr.lidz'!G29</f>
        <v>0.32673487544483987</v>
      </c>
      <c r="H29" s="85">
        <f>'jauni.tr.lidz'!H29</f>
        <v>632</v>
      </c>
      <c r="I29" s="86">
        <f>'jauni.tr.lidz'!I29</f>
        <v>164</v>
      </c>
      <c r="J29" s="50">
        <f>'jauni.tr.lidz'!J29</f>
        <v>0.25949367088607594</v>
      </c>
      <c r="K29" s="87">
        <f>'jauni.tr.lidz'!K29</f>
        <v>1274</v>
      </c>
      <c r="L29" s="86">
        <f>'jauni.tr.lidz'!L29</f>
        <v>400</v>
      </c>
      <c r="M29" s="50">
        <f>'jauni.tr.lidz'!M29</f>
        <v>0.31397174254317112</v>
      </c>
    </row>
    <row r="30" spans="1:13">
      <c r="A30" s="33" t="str">
        <f>'jauni.tr.lidz'!A30</f>
        <v>I</v>
      </c>
      <c r="B30" s="127">
        <f>'jauni.tr.lidz'!B30</f>
        <v>17221</v>
      </c>
      <c r="C30" s="124">
        <f>'jauni.tr.lidz'!C30</f>
        <v>4704</v>
      </c>
      <c r="D30" s="128">
        <f>'jauni.tr.lidz'!D30</f>
        <v>0.27315486905522329</v>
      </c>
      <c r="E30" s="127">
        <f>'jauni.tr.lidz'!E30</f>
        <v>2373</v>
      </c>
      <c r="F30" s="124">
        <f>'jauni.tr.lidz'!F30</f>
        <v>856</v>
      </c>
      <c r="G30" s="136">
        <f>'jauni.tr.lidz'!G30</f>
        <v>0.36072482090181207</v>
      </c>
      <c r="H30" s="127">
        <f>'jauni.tr.lidz'!H30</f>
        <v>157</v>
      </c>
      <c r="I30" s="124">
        <f>'jauni.tr.lidz'!I30</f>
        <v>40</v>
      </c>
      <c r="J30" s="136">
        <f>'jauni.tr.lidz'!J30</f>
        <v>0.25477707006369427</v>
      </c>
      <c r="K30" s="127">
        <f>'jauni.tr.lidz'!K30</f>
        <v>248</v>
      </c>
      <c r="L30" s="124">
        <f>'jauni.tr.lidz'!L30</f>
        <v>103</v>
      </c>
      <c r="M30" s="138">
        <f>'jauni.tr.lidz'!M30</f>
        <v>0.41532258064516131</v>
      </c>
    </row>
    <row r="31" spans="1:13">
      <c r="A31" s="129" t="str">
        <f>'jauni.tr.lidz'!A31</f>
        <v>II</v>
      </c>
      <c r="B31" s="111">
        <f>'jauni.tr.lidz'!B31</f>
        <v>25454</v>
      </c>
      <c r="C31" s="125">
        <f>'jauni.tr.lidz'!C31</f>
        <v>6895</v>
      </c>
      <c r="D31" s="122">
        <f>'jauni.tr.lidz'!D31</f>
        <v>0.27088080458866975</v>
      </c>
      <c r="E31" s="109">
        <f>'jauni.tr.lidz'!E31</f>
        <v>3001</v>
      </c>
      <c r="F31" s="125">
        <f>'jauni.tr.lidz'!F31</f>
        <v>1117</v>
      </c>
      <c r="G31" s="122">
        <f>'jauni.tr.lidz'!G31</f>
        <v>0.37220926357880707</v>
      </c>
      <c r="H31" s="109">
        <f>'jauni.tr.lidz'!H31</f>
        <v>180</v>
      </c>
      <c r="I31" s="125">
        <f>'jauni.tr.lidz'!I31</f>
        <v>45</v>
      </c>
      <c r="J31" s="110">
        <f>'jauni.tr.lidz'!J31</f>
        <v>0.25</v>
      </c>
      <c r="K31" s="111">
        <f>'jauni.tr.lidz'!K31</f>
        <v>999</v>
      </c>
      <c r="L31" s="125">
        <f>'jauni.tr.lidz'!L31</f>
        <v>374</v>
      </c>
      <c r="M31" s="110">
        <f>'jauni.tr.lidz'!M31</f>
        <v>0.37437437437437437</v>
      </c>
    </row>
    <row r="32" spans="1:13">
      <c r="A32" s="129" t="str">
        <f>'jauni.tr.lidz'!A32</f>
        <v>III</v>
      </c>
      <c r="B32" s="111">
        <f>'jauni.tr.lidz'!B32</f>
        <v>27159</v>
      </c>
      <c r="C32" s="125">
        <f>'jauni.tr.lidz'!C32</f>
        <v>6415</v>
      </c>
      <c r="D32" s="122">
        <f>'jauni.tr.lidz'!D32</f>
        <v>0.2362016274531463</v>
      </c>
      <c r="E32" s="109">
        <f>'jauni.tr.lidz'!E32</f>
        <v>3206</v>
      </c>
      <c r="F32" s="125">
        <f>'jauni.tr.lidz'!F32</f>
        <v>1377</v>
      </c>
      <c r="G32" s="122">
        <f>'jauni.tr.lidz'!G32</f>
        <v>0.42950717404865879</v>
      </c>
      <c r="H32" s="109">
        <f>'jauni.tr.lidz'!H32</f>
        <v>192</v>
      </c>
      <c r="I32" s="125">
        <f>'jauni.tr.lidz'!I32</f>
        <v>72</v>
      </c>
      <c r="J32" s="110">
        <f>'jauni.tr.lidz'!J32</f>
        <v>0.375</v>
      </c>
      <c r="K32" s="111">
        <f>'jauni.tr.lidz'!K32</f>
        <v>602</v>
      </c>
      <c r="L32" s="125">
        <f>'jauni.tr.lidz'!L32</f>
        <v>219</v>
      </c>
      <c r="M32" s="110">
        <f>'jauni.tr.lidz'!M32</f>
        <v>0.36378737541528239</v>
      </c>
    </row>
    <row r="33" spans="1:13">
      <c r="A33" s="130" t="str">
        <f>'jauni.tr.lidz'!A33</f>
        <v>IV</v>
      </c>
      <c r="B33" s="121">
        <f>'jauni.tr.lidz'!B33</f>
        <v>27565</v>
      </c>
      <c r="C33" s="126">
        <f>'jauni.tr.lidz'!C33</f>
        <v>8241</v>
      </c>
      <c r="D33" s="123">
        <f>C33/B33</f>
        <v>0.29896608017413384</v>
      </c>
      <c r="E33" s="120">
        <f>'jauni.tr.lidz'!E33</f>
        <v>3214</v>
      </c>
      <c r="F33" s="126">
        <f>'jauni.tr.lidz'!F33</f>
        <v>1419</v>
      </c>
      <c r="G33" s="135">
        <f>F33/E33</f>
        <v>0.44150591163658992</v>
      </c>
      <c r="H33" s="120">
        <f>'jauni.tr.lidz'!H33</f>
        <v>205</v>
      </c>
      <c r="I33" s="126">
        <f>'jauni.tr.lidz'!I33</f>
        <v>58</v>
      </c>
      <c r="J33" s="137">
        <f>I33/H33</f>
        <v>0.28292682926829266</v>
      </c>
      <c r="K33" s="121">
        <f>'jauni.tr.lidz'!K33</f>
        <v>271</v>
      </c>
      <c r="L33" s="126">
        <f>'jauni.tr.lidz'!L33</f>
        <v>77</v>
      </c>
      <c r="M33" s="139">
        <f>L33/K33</f>
        <v>0.28413284132841327</v>
      </c>
    </row>
    <row r="34" spans="1:13" ht="13.5" thickBot="1">
      <c r="A34" s="131">
        <f>'jauni.tr.lidz'!A34</f>
        <v>2006</v>
      </c>
      <c r="B34" s="87">
        <f>'jauni.tr.lidz'!B34</f>
        <v>97399</v>
      </c>
      <c r="C34" s="86">
        <f>'jauni.tr.lidz'!C34</f>
        <v>26255</v>
      </c>
      <c r="D34" s="50">
        <f>'jauni.tr.lidz'!D34</f>
        <v>0.26956128913027855</v>
      </c>
      <c r="E34" s="85">
        <f>'jauni.tr.lidz'!E34</f>
        <v>11794</v>
      </c>
      <c r="F34" s="86">
        <f>'jauni.tr.lidz'!F34</f>
        <v>4769</v>
      </c>
      <c r="G34" s="50">
        <f>'jauni.tr.lidz'!G34</f>
        <v>0.40435814821095473</v>
      </c>
      <c r="H34" s="85">
        <f>'jauni.tr.lidz'!H34</f>
        <v>734</v>
      </c>
      <c r="I34" s="86">
        <f>'jauni.tr.lidz'!I34</f>
        <v>215</v>
      </c>
      <c r="J34" s="50">
        <f>'jauni.tr.lidz'!J34</f>
        <v>0.29291553133514986</v>
      </c>
      <c r="K34" s="87">
        <f>'jauni.tr.lidz'!K34</f>
        <v>2120</v>
      </c>
      <c r="L34" s="86">
        <f>'jauni.tr.lidz'!L34</f>
        <v>773</v>
      </c>
      <c r="M34" s="50">
        <f>'jauni.tr.lidz'!M34</f>
        <v>0.36462264150943396</v>
      </c>
    </row>
    <row r="35" spans="1:13">
      <c r="A35" s="28" t="str">
        <f>'jauni.tr.lidz'!A35</f>
        <v>I</v>
      </c>
      <c r="B35" s="177">
        <f>'jauni.tr.lidz'!B35</f>
        <v>26421</v>
      </c>
      <c r="C35" s="178">
        <f>'jauni.tr.lidz'!C35</f>
        <v>8004</v>
      </c>
      <c r="D35" s="176">
        <f>'jauni.tr.lidz'!D35</f>
        <v>0.30294084251163844</v>
      </c>
      <c r="E35" s="177">
        <f>'jauni.tr.lidz'!E35</f>
        <v>3483</v>
      </c>
      <c r="F35" s="178">
        <f>'jauni.tr.lidz'!F35</f>
        <v>1634</v>
      </c>
      <c r="G35" s="179">
        <f>'jauni.tr.lidz'!G35</f>
        <v>0.46913580246913578</v>
      </c>
      <c r="H35" s="177">
        <f>'jauni.tr.lidz'!H35</f>
        <v>151</v>
      </c>
      <c r="I35" s="178">
        <f>'jauni.tr.lidz'!I35</f>
        <v>22</v>
      </c>
      <c r="J35" s="179">
        <f>'jauni.tr.lidz'!J35</f>
        <v>0.14569536423841059</v>
      </c>
      <c r="K35" s="177">
        <f>'jauni.tr.lidz'!K35</f>
        <v>665</v>
      </c>
      <c r="L35" s="178">
        <f>'jauni.tr.lidz'!L35</f>
        <v>263</v>
      </c>
      <c r="M35" s="179">
        <f>'jauni.tr.lidz'!M35</f>
        <v>0.39548872180451128</v>
      </c>
    </row>
    <row r="36" spans="1:13">
      <c r="A36" s="29" t="str">
        <f>'jauni.tr.lidz'!A36</f>
        <v>II</v>
      </c>
      <c r="B36" s="181">
        <f>'jauni.tr.lidz'!B36</f>
        <v>31389</v>
      </c>
      <c r="C36" s="182">
        <f>'jauni.tr.lidz'!C36</f>
        <v>9388</v>
      </c>
      <c r="D36" s="180">
        <f>'jauni.tr.lidz'!D36</f>
        <v>0.29908566695339134</v>
      </c>
      <c r="E36" s="181">
        <f>'jauni.tr.lidz'!E36</f>
        <v>3739</v>
      </c>
      <c r="F36" s="182">
        <f>'jauni.tr.lidz'!F36</f>
        <v>1681</v>
      </c>
      <c r="G36" s="183">
        <f>'jauni.tr.lidz'!G36</f>
        <v>0.4495854506552554</v>
      </c>
      <c r="H36" s="181">
        <f>'jauni.tr.lidz'!H36</f>
        <v>202</v>
      </c>
      <c r="I36" s="182">
        <f>'jauni.tr.lidz'!I36</f>
        <v>72</v>
      </c>
      <c r="J36" s="183">
        <f>'jauni.tr.lidz'!J36</f>
        <v>0.35643564356435642</v>
      </c>
      <c r="K36" s="181">
        <f>'jauni.tr.lidz'!K36</f>
        <v>1842</v>
      </c>
      <c r="L36" s="182">
        <f>'jauni.tr.lidz'!L36</f>
        <v>806</v>
      </c>
      <c r="M36" s="183">
        <f>'jauni.tr.lidz'!M36</f>
        <v>0.43756786102062972</v>
      </c>
    </row>
    <row r="37" spans="1:13">
      <c r="A37" s="29" t="str">
        <f>'jauni.tr.lidz'!A37</f>
        <v>III</v>
      </c>
      <c r="B37" s="181">
        <f>'jauni.tr.lidz'!B37</f>
        <v>27310</v>
      </c>
      <c r="C37" s="182">
        <f>'jauni.tr.lidz'!C37</f>
        <v>7841</v>
      </c>
      <c r="D37" s="180">
        <f>'jauni.tr.lidz'!D37</f>
        <v>0.28711094837056023</v>
      </c>
      <c r="E37" s="181">
        <f>'jauni.tr.lidz'!E37</f>
        <v>3434</v>
      </c>
      <c r="F37" s="182">
        <f>'jauni.tr.lidz'!F37</f>
        <v>1724</v>
      </c>
      <c r="G37" s="183">
        <f>'jauni.tr.lidz'!G37</f>
        <v>0.50203843913803148</v>
      </c>
      <c r="H37" s="181">
        <f>'jauni.tr.lidz'!H37</f>
        <v>185</v>
      </c>
      <c r="I37" s="182">
        <f>'jauni.tr.lidz'!I37</f>
        <v>55</v>
      </c>
      <c r="J37" s="183">
        <f>'jauni.tr.lidz'!J37</f>
        <v>0.29729729729729731</v>
      </c>
      <c r="K37" s="181">
        <f>'jauni.tr.lidz'!K37</f>
        <v>966</v>
      </c>
      <c r="L37" s="182">
        <f>'jauni.tr.lidz'!L37</f>
        <v>354</v>
      </c>
      <c r="M37" s="183">
        <f>'jauni.tr.lidz'!M37</f>
        <v>0.36645962732919257</v>
      </c>
    </row>
    <row r="38" spans="1:13">
      <c r="A38" s="29" t="str">
        <f>'jauni.tr.lidz'!A38</f>
        <v>IV</v>
      </c>
      <c r="B38" s="181">
        <f>'jauni.tr.lidz'!B38</f>
        <v>21883</v>
      </c>
      <c r="C38" s="182">
        <f>'jauni.tr.lidz'!C38</f>
        <v>7572</v>
      </c>
      <c r="D38" s="180">
        <f>'jauni.tr.lidz'!D38</f>
        <v>0.34602202623040718</v>
      </c>
      <c r="E38" s="181">
        <f>'jauni.tr.lidz'!E38</f>
        <v>3099</v>
      </c>
      <c r="F38" s="182">
        <f>'jauni.tr.lidz'!F38</f>
        <v>1650</v>
      </c>
      <c r="G38" s="183">
        <f>'jauni.tr.lidz'!G38</f>
        <v>0.53242981606969986</v>
      </c>
      <c r="H38" s="181">
        <f>'jauni.tr.lidz'!H38</f>
        <v>182</v>
      </c>
      <c r="I38" s="182">
        <f>'jauni.tr.lidz'!I38</f>
        <v>53</v>
      </c>
      <c r="J38" s="183">
        <f>'jauni.tr.lidz'!J38</f>
        <v>0.29120879120879123</v>
      </c>
      <c r="K38" s="181">
        <f>'jauni.tr.lidz'!K38</f>
        <v>313</v>
      </c>
      <c r="L38" s="182">
        <f>'jauni.tr.lidz'!L38</f>
        <v>107</v>
      </c>
      <c r="M38" s="183">
        <f>'jauni.tr.lidz'!M38</f>
        <v>0.34185303514376997</v>
      </c>
    </row>
    <row r="39" spans="1:13" ht="13.5" thickBot="1">
      <c r="A39" s="102">
        <f>'jauni.tr.lidz'!A39</f>
        <v>2007</v>
      </c>
      <c r="B39" s="190">
        <f>'jauni.tr.lidz'!B39</f>
        <v>107003</v>
      </c>
      <c r="C39" s="191">
        <f>'jauni.tr.lidz'!C39</f>
        <v>32805</v>
      </c>
      <c r="D39" s="192">
        <f>'jauni.tr.lidz'!D39</f>
        <v>0.30658018934048575</v>
      </c>
      <c r="E39" s="190">
        <f>'jauni.tr.lidz'!E39</f>
        <v>13755</v>
      </c>
      <c r="F39" s="191">
        <f>'jauni.tr.lidz'!F39</f>
        <v>6689</v>
      </c>
      <c r="G39" s="193">
        <f>'jauni.tr.lidz'!G39</f>
        <v>0.48629589240276261</v>
      </c>
      <c r="H39" s="190">
        <f>'jauni.tr.lidz'!H39</f>
        <v>720</v>
      </c>
      <c r="I39" s="191">
        <f>'jauni.tr.lidz'!I39</f>
        <v>202</v>
      </c>
      <c r="J39" s="193">
        <f>'jauni.tr.lidz'!J39</f>
        <v>0.28055555555555556</v>
      </c>
      <c r="K39" s="190">
        <f>'jauni.tr.lidz'!K39</f>
        <v>3786</v>
      </c>
      <c r="L39" s="191">
        <f>'jauni.tr.lidz'!L39</f>
        <v>1530</v>
      </c>
      <c r="M39" s="193">
        <f>'jauni.tr.lidz'!M39</f>
        <v>0.40412044374009509</v>
      </c>
    </row>
    <row r="40" spans="1:13">
      <c r="A40" s="194" t="str">
        <f>'jauni.tr.lidz'!A40</f>
        <v>I</v>
      </c>
      <c r="B40" s="177">
        <f>'jauni.tr.lidz'!B40</f>
        <v>16078</v>
      </c>
      <c r="C40" s="178">
        <f>'jauni.tr.lidz'!C40</f>
        <v>6003</v>
      </c>
      <c r="D40" s="196">
        <f>'jauni.tr.lidz'!D40</f>
        <v>0.37336733424555291</v>
      </c>
      <c r="E40" s="177">
        <f>'jauni.tr.lidz'!E40</f>
        <v>2352</v>
      </c>
      <c r="F40" s="178">
        <f>'jauni.tr.lidz'!F40</f>
        <v>1319</v>
      </c>
      <c r="G40" s="179">
        <f>'jauni.tr.lidz'!G40</f>
        <v>0.56079931972789121</v>
      </c>
      <c r="H40" s="197">
        <f>'jauni.tr.lidz'!H40</f>
        <v>151</v>
      </c>
      <c r="I40" s="178">
        <f>'jauni.tr.lidz'!I40</f>
        <v>51</v>
      </c>
      <c r="J40" s="196">
        <f>'jauni.tr.lidz'!J40</f>
        <v>0.33774834437086093</v>
      </c>
      <c r="K40" s="177">
        <f>'jauni.tr.lidz'!K40</f>
        <v>581</v>
      </c>
      <c r="L40" s="178">
        <f>'jauni.tr.lidz'!L40</f>
        <v>218</v>
      </c>
      <c r="M40" s="179">
        <f>'jauni.tr.lidz'!M40</f>
        <v>0.37521514629948366</v>
      </c>
    </row>
    <row r="41" spans="1:13">
      <c r="A41" s="194" t="str">
        <f>'jauni.tr.lidz'!A41</f>
        <v>II</v>
      </c>
      <c r="B41" s="181">
        <f>'jauni.tr.lidz'!B41</f>
        <v>16961</v>
      </c>
      <c r="C41" s="182">
        <f>'jauni.tr.lidz'!C41</f>
        <v>5850</v>
      </c>
      <c r="D41" s="198">
        <f>'jauni.tr.lidz'!D41</f>
        <v>0.34490890867283769</v>
      </c>
      <c r="E41" s="181">
        <f>'jauni.tr.lidz'!E41</f>
        <v>1962</v>
      </c>
      <c r="F41" s="182">
        <f>'jauni.tr.lidz'!F41</f>
        <v>1091</v>
      </c>
      <c r="G41" s="183">
        <f>'jauni.tr.lidz'!G41</f>
        <v>0.55606523955147813</v>
      </c>
      <c r="H41" s="199">
        <f>'jauni.tr.lidz'!H41</f>
        <v>176</v>
      </c>
      <c r="I41" s="182">
        <f>'jauni.tr.lidz'!I41</f>
        <v>55</v>
      </c>
      <c r="J41" s="198">
        <f>'jauni.tr.lidz'!J41</f>
        <v>0.3125</v>
      </c>
      <c r="K41" s="181">
        <f>'jauni.tr.lidz'!K41</f>
        <v>1819</v>
      </c>
      <c r="L41" s="182">
        <f>'jauni.tr.lidz'!L41</f>
        <v>824</v>
      </c>
      <c r="M41" s="183">
        <f>'jauni.tr.lidz'!M41</f>
        <v>0.45299615173172075</v>
      </c>
    </row>
    <row r="42" spans="1:13">
      <c r="A42" s="194" t="str">
        <f>'jauni.tr.lidz'!A42</f>
        <v>III</v>
      </c>
      <c r="B42" s="181">
        <f>'jauni.tr.lidz'!B42</f>
        <v>13487</v>
      </c>
      <c r="C42" s="182">
        <f>'jauni.tr.lidz'!C42</f>
        <v>4649</v>
      </c>
      <c r="D42" s="198">
        <f>'jauni.tr.lidz'!D42</f>
        <v>0.34470230592422335</v>
      </c>
      <c r="E42" s="181">
        <f>'jauni.tr.lidz'!E42</f>
        <v>1545</v>
      </c>
      <c r="F42" s="182">
        <f>'jauni.tr.lidz'!F42</f>
        <v>854</v>
      </c>
      <c r="G42" s="183">
        <f>'jauni.tr.lidz'!G42</f>
        <v>0.55275080906148866</v>
      </c>
      <c r="H42" s="199">
        <f>'jauni.tr.lidz'!H42</f>
        <v>121</v>
      </c>
      <c r="I42" s="182">
        <f>'jauni.tr.lidz'!I42</f>
        <v>47</v>
      </c>
      <c r="J42" s="198">
        <f>'jauni.tr.lidz'!J42</f>
        <v>0.38842975206611569</v>
      </c>
      <c r="K42" s="181">
        <f>'jauni.tr.lidz'!K42</f>
        <v>864</v>
      </c>
      <c r="L42" s="182">
        <f>'jauni.tr.lidz'!L42</f>
        <v>410</v>
      </c>
      <c r="M42" s="183">
        <f>'jauni.tr.lidz'!M42</f>
        <v>0.47453703703703703</v>
      </c>
    </row>
    <row r="43" spans="1:13">
      <c r="A43" s="194" t="str">
        <f>'jauni.tr.lidz'!A43</f>
        <v>IV</v>
      </c>
      <c r="B43" s="181">
        <f>'jauni.tr.lidz'!B43</f>
        <v>8233</v>
      </c>
      <c r="C43" s="182">
        <f>'jauni.tr.lidz'!C43</f>
        <v>3276</v>
      </c>
      <c r="D43" s="198">
        <f>'jauni.tr.lidz'!D43</f>
        <v>0.39791084659297948</v>
      </c>
      <c r="E43" s="181">
        <f>'jauni.tr.lidz'!E43</f>
        <v>1274</v>
      </c>
      <c r="F43" s="182">
        <f>'jauni.tr.lidz'!F43</f>
        <v>729</v>
      </c>
      <c r="G43" s="183">
        <f>'jauni.tr.lidz'!G43</f>
        <v>0.57221350078492939</v>
      </c>
      <c r="H43" s="199">
        <f>'jauni.tr.lidz'!H43</f>
        <v>162</v>
      </c>
      <c r="I43" s="182">
        <f>'jauni.tr.lidz'!I43</f>
        <v>72</v>
      </c>
      <c r="J43" s="198">
        <f>'jauni.tr.lidz'!J43</f>
        <v>0.44444444444444442</v>
      </c>
      <c r="K43" s="181">
        <f>'jauni.tr.lidz'!K43</f>
        <v>255</v>
      </c>
      <c r="L43" s="182">
        <f>'jauni.tr.lidz'!L43</f>
        <v>116</v>
      </c>
      <c r="M43" s="183">
        <f>'jauni.tr.lidz'!M43</f>
        <v>0.45490196078431372</v>
      </c>
    </row>
    <row r="44" spans="1:13" ht="13.5" thickBot="1">
      <c r="A44" s="195">
        <f>'jauni.tr.lidz'!A44</f>
        <v>2008</v>
      </c>
      <c r="B44" s="190">
        <f>'jauni.tr.lidz'!B44</f>
        <v>54759</v>
      </c>
      <c r="C44" s="191">
        <f>'jauni.tr.lidz'!C44</f>
        <v>19778</v>
      </c>
      <c r="D44" s="200">
        <f>'jauni.tr.lidz'!D44</f>
        <v>0.36118263664420458</v>
      </c>
      <c r="E44" s="190">
        <f>'jauni.tr.lidz'!E44</f>
        <v>7133</v>
      </c>
      <c r="F44" s="191">
        <f>'jauni.tr.lidz'!F44</f>
        <v>3993</v>
      </c>
      <c r="G44" s="201">
        <f>'jauni.tr.lidz'!G44</f>
        <v>0.55979251366886307</v>
      </c>
      <c r="H44" s="225">
        <f>'jauni.tr.lidz'!H44</f>
        <v>610</v>
      </c>
      <c r="I44" s="191">
        <f>'jauni.tr.lidz'!I44</f>
        <v>225</v>
      </c>
      <c r="J44" s="200">
        <f>'jauni.tr.lidz'!J44</f>
        <v>0.36885245901639346</v>
      </c>
      <c r="K44" s="190">
        <f>'jauni.tr.lidz'!K44</f>
        <v>3519</v>
      </c>
      <c r="L44" s="191">
        <f>'jauni.tr.lidz'!L44</f>
        <v>1568</v>
      </c>
      <c r="M44" s="201">
        <f>'jauni.tr.lidz'!M44</f>
        <v>0.44558113100312591</v>
      </c>
    </row>
    <row r="45" spans="1:13">
      <c r="A45" s="194" t="str">
        <f>'jauni.tr.lidz'!A45</f>
        <v>I</v>
      </c>
      <c r="B45" s="177">
        <f>'jauni.tr.lidz'!B45</f>
        <v>3913</v>
      </c>
      <c r="C45" s="178">
        <f>'jauni.tr.lidz'!C45</f>
        <v>1549</v>
      </c>
      <c r="D45" s="196">
        <f>'jauni.tr.lidz'!D45</f>
        <v>0.39585995399948887</v>
      </c>
      <c r="E45" s="177">
        <f>'jauni.tr.lidz'!E45</f>
        <v>560</v>
      </c>
      <c r="F45" s="178">
        <f>'jauni.tr.lidz'!F45</f>
        <v>297</v>
      </c>
      <c r="G45" s="179">
        <f>'jauni.tr.lidz'!G45</f>
        <v>0.53035714285714286</v>
      </c>
      <c r="H45" s="197">
        <f>'jauni.tr.lidz'!H45</f>
        <v>72</v>
      </c>
      <c r="I45" s="178">
        <f>'jauni.tr.lidz'!I45</f>
        <v>25</v>
      </c>
      <c r="J45" s="196">
        <f>'jauni.tr.lidz'!J45</f>
        <v>0.34722222222222221</v>
      </c>
      <c r="K45" s="177">
        <f>'jauni.tr.lidz'!K45</f>
        <v>157</v>
      </c>
      <c r="L45" s="178">
        <f>'jauni.tr.lidz'!L45</f>
        <v>58</v>
      </c>
      <c r="M45" s="179">
        <f>'jauni.tr.lidz'!M45</f>
        <v>0.36942675159235666</v>
      </c>
    </row>
    <row r="46" spans="1:13">
      <c r="A46" s="194" t="str">
        <f>'jauni.tr.lidz'!A46</f>
        <v>II</v>
      </c>
      <c r="B46" s="181">
        <f>'jauni.tr.lidz'!B46</f>
        <v>4763</v>
      </c>
      <c r="C46" s="182">
        <f>'jauni.tr.lidz'!C46</f>
        <v>1646</v>
      </c>
      <c r="D46" s="198">
        <f>'jauni.tr.lidz'!D46</f>
        <v>0.3455805164812093</v>
      </c>
      <c r="E46" s="181">
        <f>'jauni.tr.lidz'!E46</f>
        <v>551</v>
      </c>
      <c r="F46" s="182">
        <f>'jauni.tr.lidz'!F46</f>
        <v>187</v>
      </c>
      <c r="G46" s="183">
        <f>'jauni.tr.lidz'!G46</f>
        <v>0.33938294010889292</v>
      </c>
      <c r="H46" s="199">
        <f>'jauni.tr.lidz'!H46</f>
        <v>69</v>
      </c>
      <c r="I46" s="182">
        <f>'jauni.tr.lidz'!I46</f>
        <v>15</v>
      </c>
      <c r="J46" s="198">
        <f>'jauni.tr.lidz'!J46</f>
        <v>0.21739130434782608</v>
      </c>
      <c r="K46" s="181">
        <f>'jauni.tr.lidz'!K46</f>
        <v>652</v>
      </c>
      <c r="L46" s="182">
        <f>'jauni.tr.lidz'!L46</f>
        <v>179</v>
      </c>
      <c r="M46" s="183">
        <f>'jauni.tr.lidz'!M46</f>
        <v>0.27453987730061352</v>
      </c>
    </row>
    <row r="47" spans="1:13">
      <c r="A47" s="194" t="str">
        <f>'jauni.tr.lidz'!A47</f>
        <v>III</v>
      </c>
      <c r="B47" s="181">
        <f>'jauni.tr.lidz'!B47</f>
        <v>4515</v>
      </c>
      <c r="C47" s="182">
        <f>'jauni.tr.lidz'!C47</f>
        <v>1269</v>
      </c>
      <c r="D47" s="198">
        <f>'jauni.tr.lidz'!D47</f>
        <v>0.28106312292358804</v>
      </c>
      <c r="E47" s="181">
        <f>'jauni.tr.lidz'!E47</f>
        <v>482</v>
      </c>
      <c r="F47" s="182">
        <f>'jauni.tr.lidz'!F47</f>
        <v>164</v>
      </c>
      <c r="G47" s="183">
        <f>'jauni.tr.lidz'!G47</f>
        <v>0.34024896265560167</v>
      </c>
      <c r="H47" s="199">
        <f>'jauni.tr.lidz'!H47</f>
        <v>36</v>
      </c>
      <c r="I47" s="182">
        <f>'jauni.tr.lidz'!I47</f>
        <v>8</v>
      </c>
      <c r="J47" s="198">
        <f>'jauni.tr.lidz'!J47</f>
        <v>0.22222222222222221</v>
      </c>
      <c r="K47" s="181">
        <f>'jauni.tr.lidz'!K47</f>
        <v>310</v>
      </c>
      <c r="L47" s="182">
        <f>'jauni.tr.lidz'!L47</f>
        <v>94</v>
      </c>
      <c r="M47" s="183">
        <f>'jauni.tr.lidz'!M47</f>
        <v>0.3032258064516129</v>
      </c>
    </row>
    <row r="48" spans="1:13">
      <c r="A48" s="194" t="str">
        <f>'jauni.tr.lidz'!A48</f>
        <v>IV</v>
      </c>
      <c r="B48" s="181">
        <f>'jauni.tr.lidz'!B48</f>
        <v>4097</v>
      </c>
      <c r="C48" s="182">
        <f>'jauni.tr.lidz'!C48</f>
        <v>1070</v>
      </c>
      <c r="D48" s="198">
        <f>'jauni.tr.lidz'!D48</f>
        <v>0.26116670734683917</v>
      </c>
      <c r="E48" s="181">
        <f>'jauni.tr.lidz'!E48</f>
        <v>581</v>
      </c>
      <c r="F48" s="182">
        <f>'jauni.tr.lidz'!F48</f>
        <v>223</v>
      </c>
      <c r="G48" s="183">
        <f>'jauni.tr.lidz'!G48</f>
        <v>0.38382099827882959</v>
      </c>
      <c r="H48" s="199">
        <f>'jauni.tr.lidz'!H48</f>
        <v>58</v>
      </c>
      <c r="I48" s="182">
        <f>'jauni.tr.lidz'!I48</f>
        <v>22</v>
      </c>
      <c r="J48" s="198">
        <f>'jauni.tr.lidz'!J48</f>
        <v>0.37931034482758619</v>
      </c>
      <c r="K48" s="181">
        <f>'jauni.tr.lidz'!K48</f>
        <v>83</v>
      </c>
      <c r="L48" s="182">
        <f>'jauni.tr.lidz'!L48</f>
        <v>30</v>
      </c>
      <c r="M48" s="183">
        <f>'jauni.tr.lidz'!M48</f>
        <v>0.36144578313253012</v>
      </c>
    </row>
    <row r="49" spans="1:13" ht="13.5" thickBot="1">
      <c r="A49" s="195">
        <f>'jauni.tr.lidz'!A49</f>
        <v>2009</v>
      </c>
      <c r="B49" s="190">
        <f>'jauni.tr.lidz'!B49</f>
        <v>17288</v>
      </c>
      <c r="C49" s="191">
        <f>'jauni.tr.lidz'!C49</f>
        <v>5534</v>
      </c>
      <c r="D49" s="200">
        <f>'jauni.tr.lidz'!D49</f>
        <v>0.32010643220731144</v>
      </c>
      <c r="E49" s="190">
        <f>'jauni.tr.lidz'!E49</f>
        <v>2174</v>
      </c>
      <c r="F49" s="191">
        <f>'jauni.tr.lidz'!F49</f>
        <v>871</v>
      </c>
      <c r="G49" s="201">
        <f>'jauni.tr.lidz'!G49</f>
        <v>0.40064397424103038</v>
      </c>
      <c r="H49" s="225">
        <f>'jauni.tr.lidz'!H49</f>
        <v>235</v>
      </c>
      <c r="I49" s="191">
        <f>'jauni.tr.lidz'!I49</f>
        <v>70</v>
      </c>
      <c r="J49" s="200">
        <f>'jauni.tr.lidz'!J49</f>
        <v>0.2978723404255319</v>
      </c>
      <c r="K49" s="190">
        <f>'jauni.tr.lidz'!K49</f>
        <v>1202</v>
      </c>
      <c r="L49" s="191">
        <f>'jauni.tr.lidz'!L49</f>
        <v>361</v>
      </c>
      <c r="M49" s="201">
        <f>'jauni.tr.lidz'!M49</f>
        <v>0.30033277870216307</v>
      </c>
    </row>
    <row r="50" spans="1:13">
      <c r="A50" s="194" t="str">
        <f>'jauni.tr.lidz'!A50</f>
        <v>I</v>
      </c>
      <c r="B50" s="177">
        <f>'jauni.tr.lidz'!B50</f>
        <v>3405</v>
      </c>
      <c r="C50" s="178">
        <f>'jauni.tr.lidz'!C50</f>
        <v>1080</v>
      </c>
      <c r="D50" s="196">
        <f>'jauni.tr.lidz'!D50</f>
        <v>0.31718061674008813</v>
      </c>
      <c r="E50" s="177">
        <f>'jauni.tr.lidz'!E50</f>
        <v>474</v>
      </c>
      <c r="F50" s="178">
        <f>'jauni.tr.lidz'!F50</f>
        <v>137</v>
      </c>
      <c r="G50" s="179">
        <f>'jauni.tr.lidz'!G50</f>
        <v>0.28902953586497893</v>
      </c>
      <c r="H50" s="197">
        <f>'jauni.tr.lidz'!H50</f>
        <v>47</v>
      </c>
      <c r="I50" s="178">
        <f>'jauni.tr.lidz'!I50</f>
        <v>3</v>
      </c>
      <c r="J50" s="196">
        <f>'jauni.tr.lidz'!J50</f>
        <v>6.3829787234042548E-2</v>
      </c>
      <c r="K50" s="177">
        <f>'jauni.tr.lidz'!K50</f>
        <v>118</v>
      </c>
      <c r="L50" s="178">
        <f>'jauni.tr.lidz'!L50</f>
        <v>45</v>
      </c>
      <c r="M50" s="179">
        <f>'jauni.tr.lidz'!M50</f>
        <v>0.38135593220338981</v>
      </c>
    </row>
    <row r="51" spans="1:13">
      <c r="A51" s="194" t="str">
        <f>'jauni.tr.lidz'!A51</f>
        <v>II</v>
      </c>
      <c r="B51" s="181">
        <f>'jauni.tr.lidz'!B51</f>
        <v>6489</v>
      </c>
      <c r="C51" s="182">
        <f>'jauni.tr.lidz'!C51</f>
        <v>1615</v>
      </c>
      <c r="D51" s="198">
        <f>'jauni.tr.lidz'!D51</f>
        <v>0.24888272461087996</v>
      </c>
      <c r="E51" s="181">
        <f>'jauni.tr.lidz'!E51</f>
        <v>736</v>
      </c>
      <c r="F51" s="182">
        <f>'jauni.tr.lidz'!F51</f>
        <v>199</v>
      </c>
      <c r="G51" s="183">
        <f>'jauni.tr.lidz'!G51</f>
        <v>0.2703804347826087</v>
      </c>
      <c r="H51" s="199">
        <f>'jauni.tr.lidz'!H51</f>
        <v>57</v>
      </c>
      <c r="I51" s="182">
        <f>'jauni.tr.lidz'!I51</f>
        <v>5</v>
      </c>
      <c r="J51" s="198">
        <f>'jauni.tr.lidz'!J51</f>
        <v>8.771929824561403E-2</v>
      </c>
      <c r="K51" s="181">
        <f>'jauni.tr.lidz'!K51</f>
        <v>447</v>
      </c>
      <c r="L51" s="182">
        <f>'jauni.tr.lidz'!L51</f>
        <v>146</v>
      </c>
      <c r="M51" s="183">
        <f>'jauni.tr.lidz'!M51</f>
        <v>0.32662192393736017</v>
      </c>
    </row>
    <row r="52" spans="1:13">
      <c r="A52" s="194" t="str">
        <f>'jauni.tr.lidz'!A52</f>
        <v>III</v>
      </c>
      <c r="B52" s="181">
        <f>'jauni.tr.lidz'!B52</f>
        <v>8203</v>
      </c>
      <c r="C52" s="182">
        <f>'jauni.tr.lidz'!C52</f>
        <v>1759</v>
      </c>
      <c r="D52" s="198">
        <f>'jauni.tr.lidz'!D52</f>
        <v>0.21443374375228574</v>
      </c>
      <c r="E52" s="181">
        <f>'jauni.tr.lidz'!E52</f>
        <v>1069</v>
      </c>
      <c r="F52" s="182">
        <f>'jauni.tr.lidz'!F52</f>
        <v>338</v>
      </c>
      <c r="G52" s="183">
        <f>'jauni.tr.lidz'!G52</f>
        <v>0.31618334892422822</v>
      </c>
      <c r="H52" s="199">
        <f>'jauni.tr.lidz'!H52</f>
        <v>45</v>
      </c>
      <c r="I52" s="182">
        <f>'jauni.tr.lidz'!I52</f>
        <v>12</v>
      </c>
      <c r="J52" s="198">
        <f>'jauni.tr.lidz'!J52</f>
        <v>0.26666666666666666</v>
      </c>
      <c r="K52" s="181">
        <f>'jauni.tr.lidz'!K52</f>
        <v>287</v>
      </c>
      <c r="L52" s="182">
        <f>'jauni.tr.lidz'!L52</f>
        <v>98</v>
      </c>
      <c r="M52" s="183">
        <f>'jauni.tr.lidz'!M52</f>
        <v>0.34146341463414637</v>
      </c>
    </row>
    <row r="53" spans="1:13">
      <c r="A53" s="194" t="str">
        <f>'jauni.tr.lidz'!A53</f>
        <v>IV</v>
      </c>
      <c r="B53" s="181">
        <f>'jauni.tr.lidz'!B53</f>
        <v>8559</v>
      </c>
      <c r="C53" s="182">
        <f>'jauni.tr.lidz'!C53</f>
        <v>2134</v>
      </c>
      <c r="D53" s="198">
        <f>'jauni.tr.lidz'!D53</f>
        <v>0.24932819254585817</v>
      </c>
      <c r="E53" s="181">
        <f>'jauni.tr.lidz'!E53</f>
        <v>1362</v>
      </c>
      <c r="F53" s="182">
        <f>'jauni.tr.lidz'!F53</f>
        <v>513</v>
      </c>
      <c r="G53" s="183">
        <f>'jauni.tr.lidz'!G53</f>
        <v>0.37665198237885461</v>
      </c>
      <c r="H53" s="199">
        <f>'jauni.tr.lidz'!H53</f>
        <v>173</v>
      </c>
      <c r="I53" s="182">
        <f>'jauni.tr.lidz'!I53</f>
        <v>117</v>
      </c>
      <c r="J53" s="198">
        <f>'jauni.tr.lidz'!J53</f>
        <v>0.67630057803468213</v>
      </c>
      <c r="K53" s="181">
        <f>'jauni.tr.lidz'!K53</f>
        <v>79</v>
      </c>
      <c r="L53" s="182">
        <f>'jauni.tr.lidz'!L53</f>
        <v>23</v>
      </c>
      <c r="M53" s="183">
        <f>'jauni.tr.lidz'!M53</f>
        <v>0.29113924050632911</v>
      </c>
    </row>
    <row r="54" spans="1:13" ht="13.5" thickBot="1">
      <c r="A54" s="195">
        <f>'jauni.tr.lidz'!A54</f>
        <v>2010</v>
      </c>
      <c r="B54" s="190">
        <f>'jauni.tr.lidz'!B54</f>
        <v>26656</v>
      </c>
      <c r="C54" s="191">
        <f>'jauni.tr.lidz'!C54</f>
        <v>6588</v>
      </c>
      <c r="D54" s="200">
        <f>'jauni.tr.lidz'!D54</f>
        <v>0.24714885954381752</v>
      </c>
      <c r="E54" s="190">
        <f>'jauni.tr.lidz'!E54</f>
        <v>3641</v>
      </c>
      <c r="F54" s="191">
        <f>'jauni.tr.lidz'!F54</f>
        <v>1187</v>
      </c>
      <c r="G54" s="201">
        <f>'jauni.tr.lidz'!G54</f>
        <v>0.32600933809393023</v>
      </c>
      <c r="H54" s="225">
        <f>'jauni.tr.lidz'!H54</f>
        <v>322</v>
      </c>
      <c r="I54" s="191">
        <f>'jauni.tr.lidz'!I54</f>
        <v>137</v>
      </c>
      <c r="J54" s="200">
        <f>'jauni.tr.lidz'!J54</f>
        <v>0.4254658385093168</v>
      </c>
      <c r="K54" s="190">
        <f>'jauni.tr.lidz'!K54</f>
        <v>931</v>
      </c>
      <c r="L54" s="191">
        <f>'jauni.tr.lidz'!L54</f>
        <v>312</v>
      </c>
      <c r="M54" s="201">
        <f>'jauni.tr.lidz'!M54</f>
        <v>0.33512352309344789</v>
      </c>
    </row>
    <row r="55" spans="1:13">
      <c r="A55" s="194" t="str">
        <f>'jauni.tr.lidz'!A55</f>
        <v>I</v>
      </c>
      <c r="B55" s="177">
        <f>'jauni.tr.lidz'!B55</f>
        <v>7434</v>
      </c>
      <c r="C55" s="178">
        <f>'jauni.tr.lidz'!C55</f>
        <v>2417</v>
      </c>
      <c r="D55" s="196">
        <f>'jauni.tr.lidz'!D55</f>
        <v>0.32512779122948615</v>
      </c>
      <c r="E55" s="177">
        <f>'jauni.tr.lidz'!E55</f>
        <v>1481</v>
      </c>
      <c r="F55" s="178">
        <f>'jauni.tr.lidz'!F55</f>
        <v>623</v>
      </c>
      <c r="G55" s="179">
        <f>'jauni.tr.lidz'!G55</f>
        <v>0.42066171505739364</v>
      </c>
      <c r="H55" s="197">
        <f>'jauni.tr.lidz'!H55</f>
        <v>102</v>
      </c>
      <c r="I55" s="178">
        <f>'jauni.tr.lidz'!I55</f>
        <v>50</v>
      </c>
      <c r="J55" s="196">
        <f>'jauni.tr.lidz'!J55</f>
        <v>0.49019607843137253</v>
      </c>
      <c r="K55" s="177">
        <f>'jauni.tr.lidz'!K55</f>
        <v>206</v>
      </c>
      <c r="L55" s="178">
        <f>'jauni.tr.lidz'!L55</f>
        <v>71</v>
      </c>
      <c r="M55" s="179">
        <f>'jauni.tr.lidz'!M55</f>
        <v>0.3446601941747573</v>
      </c>
    </row>
    <row r="56" spans="1:13">
      <c r="A56" s="194" t="str">
        <f>'jauni.tr.lidz'!A56</f>
        <v>II</v>
      </c>
      <c r="B56" s="181">
        <f>'jauni.tr.lidz'!B56</f>
        <v>10656</v>
      </c>
      <c r="C56" s="182">
        <f>'jauni.tr.lidz'!C56</f>
        <v>2794</v>
      </c>
      <c r="D56" s="198">
        <f>'jauni.tr.lidz'!D56</f>
        <v>0.2621996996996997</v>
      </c>
      <c r="E56" s="181">
        <f>'jauni.tr.lidz'!E56</f>
        <v>1876</v>
      </c>
      <c r="F56" s="182">
        <f>'jauni.tr.lidz'!F56</f>
        <v>718</v>
      </c>
      <c r="G56" s="183">
        <f>'jauni.tr.lidz'!G56</f>
        <v>0.38272921108742003</v>
      </c>
      <c r="H56" s="199">
        <f>'jauni.tr.lidz'!H56</f>
        <v>111</v>
      </c>
      <c r="I56" s="182">
        <f>'jauni.tr.lidz'!I56</f>
        <v>63</v>
      </c>
      <c r="J56" s="198">
        <f>'jauni.tr.lidz'!J56</f>
        <v>0.56756756756756754</v>
      </c>
      <c r="K56" s="181">
        <f>'jauni.tr.lidz'!K56</f>
        <v>709</v>
      </c>
      <c r="L56" s="182">
        <f>'jauni.tr.lidz'!L56</f>
        <v>268</v>
      </c>
      <c r="M56" s="183">
        <f>'jauni.tr.lidz'!M56</f>
        <v>0.37799717912552894</v>
      </c>
    </row>
    <row r="57" spans="1:13">
      <c r="A57" s="194" t="str">
        <f>'jauni.tr.lidz'!A57</f>
        <v>III</v>
      </c>
      <c r="B57" s="181">
        <f>'jauni.tr.lidz'!B57</f>
        <v>12481</v>
      </c>
      <c r="C57" s="182">
        <f>'jauni.tr.lidz'!C57</f>
        <v>2801</v>
      </c>
      <c r="D57" s="198">
        <f>'jauni.tr.lidz'!D57</f>
        <v>0.22442112010255588</v>
      </c>
      <c r="E57" s="181">
        <f>'jauni.tr.lidz'!E57</f>
        <v>2114</v>
      </c>
      <c r="F57" s="182">
        <f>'jauni.tr.lidz'!F57</f>
        <v>888</v>
      </c>
      <c r="G57" s="183">
        <f>'jauni.tr.lidz'!G57</f>
        <v>0.42005676442762535</v>
      </c>
      <c r="H57" s="199">
        <f>'jauni.tr.lidz'!H57</f>
        <v>75</v>
      </c>
      <c r="I57" s="182">
        <f>'jauni.tr.lidz'!I57</f>
        <v>44</v>
      </c>
      <c r="J57" s="198">
        <f>'jauni.tr.lidz'!J57</f>
        <v>0.58666666666666667</v>
      </c>
      <c r="K57" s="181">
        <f>'jauni.tr.lidz'!K57</f>
        <v>366</v>
      </c>
      <c r="L57" s="182">
        <f>'jauni.tr.lidz'!L57</f>
        <v>135</v>
      </c>
      <c r="M57" s="183">
        <f>'jauni.tr.lidz'!M57</f>
        <v>0.36885245901639346</v>
      </c>
    </row>
    <row r="58" spans="1:13">
      <c r="A58" s="194" t="str">
        <f>'jauni.tr.lidz'!A58</f>
        <v>IV</v>
      </c>
      <c r="B58" s="181">
        <f>'jauni.tr.lidz'!B58</f>
        <v>12897</v>
      </c>
      <c r="C58" s="182">
        <f>'jauni.tr.lidz'!C58</f>
        <v>3316</v>
      </c>
      <c r="D58" s="198">
        <f>'jauni.tr.lidz'!D58</f>
        <v>0.25711405753275957</v>
      </c>
      <c r="E58" s="181">
        <f>'jauni.tr.lidz'!E58</f>
        <v>2414</v>
      </c>
      <c r="F58" s="182">
        <f>'jauni.tr.lidz'!F58</f>
        <v>1134</v>
      </c>
      <c r="G58" s="183">
        <f>'jauni.tr.lidz'!G58</f>
        <v>0.46975973487986744</v>
      </c>
      <c r="H58" s="199">
        <f>'jauni.tr.lidz'!H58</f>
        <v>101</v>
      </c>
      <c r="I58" s="182">
        <f>'jauni.tr.lidz'!I58</f>
        <v>32</v>
      </c>
      <c r="J58" s="198">
        <f>'jauni.tr.lidz'!J58</f>
        <v>0.31683168316831684</v>
      </c>
      <c r="K58" s="181">
        <f>'jauni.tr.lidz'!K58</f>
        <v>125</v>
      </c>
      <c r="L58" s="182">
        <f>'jauni.tr.lidz'!L58</f>
        <v>33</v>
      </c>
      <c r="M58" s="183">
        <f>'jauni.tr.lidz'!M58</f>
        <v>0.26400000000000001</v>
      </c>
    </row>
    <row r="59" spans="1:13" ht="13.5" thickBot="1">
      <c r="A59" s="195">
        <f>'jauni.tr.lidz'!A59</f>
        <v>2011</v>
      </c>
      <c r="B59" s="190">
        <f>'jauni.tr.lidz'!B59</f>
        <v>43468</v>
      </c>
      <c r="C59" s="191">
        <f>'jauni.tr.lidz'!C59</f>
        <v>11328</v>
      </c>
      <c r="D59" s="200">
        <f>'jauni.tr.lidz'!D59</f>
        <v>0.26060550289868412</v>
      </c>
      <c r="E59" s="190">
        <f>'jauni.tr.lidz'!E59</f>
        <v>7885</v>
      </c>
      <c r="F59" s="191">
        <f>'jauni.tr.lidz'!F59</f>
        <v>3363</v>
      </c>
      <c r="G59" s="201">
        <f>'jauni.tr.lidz'!G59</f>
        <v>0.42650602409638555</v>
      </c>
      <c r="H59" s="225">
        <f>'jauni.tr.lidz'!H59</f>
        <v>389</v>
      </c>
      <c r="I59" s="191">
        <f>'jauni.tr.lidz'!I59</f>
        <v>189</v>
      </c>
      <c r="J59" s="200">
        <f>'jauni.tr.lidz'!J59</f>
        <v>0.48586118251928023</v>
      </c>
      <c r="K59" s="190">
        <f>'jauni.tr.lidz'!K59</f>
        <v>1406</v>
      </c>
      <c r="L59" s="191">
        <f>'jauni.tr.lidz'!L59</f>
        <v>507</v>
      </c>
      <c r="M59" s="201">
        <f>'jauni.tr.lidz'!M59</f>
        <v>0.36059743954480794</v>
      </c>
    </row>
    <row r="60" spans="1:13">
      <c r="A60" s="194" t="str">
        <f>'jauni.tr.lidz'!A60</f>
        <v>I</v>
      </c>
      <c r="B60" s="177">
        <f>'jauni.tr.lidz'!B60</f>
        <v>10485</v>
      </c>
      <c r="C60" s="178">
        <f>'jauni.tr.lidz'!C60</f>
        <v>2540</v>
      </c>
      <c r="D60" s="196">
        <f>'jauni.tr.lidz'!D60</f>
        <v>0.24225083452551263</v>
      </c>
      <c r="E60" s="177">
        <f>'jauni.tr.lidz'!E60</f>
        <v>2004</v>
      </c>
      <c r="F60" s="178">
        <f>'jauni.tr.lidz'!F60</f>
        <v>803</v>
      </c>
      <c r="G60" s="179">
        <f>'jauni.tr.lidz'!G60</f>
        <v>0.40069860279441116</v>
      </c>
      <c r="H60" s="197">
        <f>'jauni.tr.lidz'!H60</f>
        <v>61</v>
      </c>
      <c r="I60" s="178">
        <f>'jauni.tr.lidz'!I60</f>
        <v>8</v>
      </c>
      <c r="J60" s="196">
        <f>'jauni.tr.lidz'!J60</f>
        <v>0.13114754098360656</v>
      </c>
      <c r="K60" s="177">
        <f>'jauni.tr.lidz'!K60</f>
        <v>227</v>
      </c>
      <c r="L60" s="178">
        <f>'jauni.tr.lidz'!L60</f>
        <v>87</v>
      </c>
      <c r="M60" s="179">
        <f>'jauni.tr.lidz'!M60</f>
        <v>0.38325991189427311</v>
      </c>
    </row>
    <row r="61" spans="1:13">
      <c r="A61" s="194" t="str">
        <f>'jauni.tr.lidz'!A61</f>
        <v>II</v>
      </c>
      <c r="B61" s="181">
        <f>'jauni.tr.lidz'!B61</f>
        <v>12979</v>
      </c>
      <c r="C61" s="182">
        <f>'jauni.tr.lidz'!C61</f>
        <v>3049</v>
      </c>
      <c r="D61" s="198">
        <f>'jauni.tr.lidz'!D61</f>
        <v>0.23491794437167732</v>
      </c>
      <c r="E61" s="181">
        <f>'jauni.tr.lidz'!E61</f>
        <v>2373</v>
      </c>
      <c r="F61" s="182">
        <f>'jauni.tr.lidz'!F61</f>
        <v>1031</v>
      </c>
      <c r="G61" s="183">
        <f>'jauni.tr.lidz'!G61</f>
        <v>0.43447113358617784</v>
      </c>
      <c r="H61" s="199">
        <f>'jauni.tr.lidz'!H61</f>
        <v>76</v>
      </c>
      <c r="I61" s="182">
        <f>'jauni.tr.lidz'!I61</f>
        <v>27</v>
      </c>
      <c r="J61" s="198">
        <f>'jauni.tr.lidz'!J61</f>
        <v>0.35526315789473684</v>
      </c>
      <c r="K61" s="181">
        <f>'jauni.tr.lidz'!K61</f>
        <v>747</v>
      </c>
      <c r="L61" s="182">
        <f>'jauni.tr.lidz'!L61</f>
        <v>273</v>
      </c>
      <c r="M61" s="183">
        <f>'jauni.tr.lidz'!M61</f>
        <v>0.36546184738955823</v>
      </c>
    </row>
    <row r="62" spans="1:13">
      <c r="A62" s="194" t="str">
        <f>'jauni.tr.lidz'!A62</f>
        <v>III</v>
      </c>
      <c r="B62" s="181">
        <f>'jauni.tr.lidz'!B62</f>
        <v>13580</v>
      </c>
      <c r="C62" s="182">
        <f>'jauni.tr.lidz'!C62</f>
        <v>2639</v>
      </c>
      <c r="D62" s="198">
        <f>'jauni.tr.lidz'!D62</f>
        <v>0.1943298969072165</v>
      </c>
      <c r="E62" s="181">
        <f>'jauni.tr.lidz'!E62</f>
        <v>2461</v>
      </c>
      <c r="F62" s="182">
        <f>'jauni.tr.lidz'!F62</f>
        <v>1002</v>
      </c>
      <c r="G62" s="183">
        <f>'jauni.tr.lidz'!G62</f>
        <v>0.40715156440471351</v>
      </c>
      <c r="H62" s="199">
        <f>'jauni.tr.lidz'!H62</f>
        <v>84</v>
      </c>
      <c r="I62" s="182">
        <f>'jauni.tr.lidz'!I62</f>
        <v>32</v>
      </c>
      <c r="J62" s="198">
        <f>'jauni.tr.lidz'!J62</f>
        <v>0.38095238095238093</v>
      </c>
      <c r="K62" s="181">
        <f>'jauni.tr.lidz'!K62</f>
        <v>401</v>
      </c>
      <c r="L62" s="182">
        <f>'jauni.tr.lidz'!L62</f>
        <v>127</v>
      </c>
      <c r="M62" s="183">
        <f>'jauni.tr.lidz'!M62</f>
        <v>0.3167082294264339</v>
      </c>
    </row>
    <row r="63" spans="1:13">
      <c r="A63" s="194" t="str">
        <f>'jauni.tr.lidz'!A63</f>
        <v>IV</v>
      </c>
      <c r="B63" s="181">
        <f>'jauni.tr.lidz'!B63</f>
        <v>13091</v>
      </c>
      <c r="C63" s="182">
        <f>'jauni.tr.lidz'!C63</f>
        <v>2806</v>
      </c>
      <c r="D63" s="198">
        <f>'jauni.tr.lidz'!D63</f>
        <v>0.21434573371018256</v>
      </c>
      <c r="E63" s="181">
        <f>'jauni.tr.lidz'!E63</f>
        <v>2440</v>
      </c>
      <c r="F63" s="182">
        <f>'jauni.tr.lidz'!F63</f>
        <v>1002</v>
      </c>
      <c r="G63" s="183">
        <f>'jauni.tr.lidz'!G63</f>
        <v>0.41065573770491803</v>
      </c>
      <c r="H63" s="199">
        <f>'jauni.tr.lidz'!H63</f>
        <v>93</v>
      </c>
      <c r="I63" s="182">
        <f>'jauni.tr.lidz'!I63</f>
        <v>26</v>
      </c>
      <c r="J63" s="198">
        <f>'jauni.tr.lidz'!J63</f>
        <v>0.27956989247311825</v>
      </c>
      <c r="K63" s="181">
        <f>'jauni.tr.lidz'!K63</f>
        <v>102</v>
      </c>
      <c r="L63" s="182">
        <f>'jauni.tr.lidz'!L63</f>
        <v>30</v>
      </c>
      <c r="M63" s="183">
        <f>'jauni.tr.lidz'!M63</f>
        <v>0.29411764705882354</v>
      </c>
    </row>
    <row r="64" spans="1:13" ht="13.5" thickBot="1">
      <c r="A64" s="195">
        <f>'jauni.tr.lidz'!A64</f>
        <v>2012</v>
      </c>
      <c r="B64" s="190">
        <f>'jauni.tr.lidz'!B64</f>
        <v>50135</v>
      </c>
      <c r="C64" s="191">
        <f>'jauni.tr.lidz'!C64</f>
        <v>11034</v>
      </c>
      <c r="D64" s="200">
        <f>'jauni.tr.lidz'!D64</f>
        <v>0.22008576842525182</v>
      </c>
      <c r="E64" s="190">
        <f>'jauni.tr.lidz'!E64</f>
        <v>9278</v>
      </c>
      <c r="F64" s="191">
        <f>'jauni.tr.lidz'!F64</f>
        <v>3838</v>
      </c>
      <c r="G64" s="201">
        <f>'jauni.tr.lidz'!G64</f>
        <v>0.41366673852123304</v>
      </c>
      <c r="H64" s="225">
        <f>'jauni.tr.lidz'!H64</f>
        <v>314</v>
      </c>
      <c r="I64" s="191">
        <f>'jauni.tr.lidz'!I64</f>
        <v>93</v>
      </c>
      <c r="J64" s="200">
        <f>'jauni.tr.lidz'!J64</f>
        <v>0.29617834394904458</v>
      </c>
      <c r="K64" s="190">
        <f>'jauni.tr.lidz'!K64</f>
        <v>1477</v>
      </c>
      <c r="L64" s="191">
        <f>'jauni.tr.lidz'!L64</f>
        <v>517</v>
      </c>
      <c r="M64" s="201">
        <f>'jauni.tr.lidz'!M64</f>
        <v>0.35003385240352064</v>
      </c>
    </row>
    <row r="65" spans="1:13">
      <c r="A65" s="194" t="str">
        <f>'jauni.tr.lidz'!A65</f>
        <v>I</v>
      </c>
      <c r="B65" s="177">
        <f>'jauni.tr.lidz'!B65</f>
        <v>11185</v>
      </c>
      <c r="C65" s="178">
        <f>'jauni.tr.lidz'!C65</f>
        <v>2426</v>
      </c>
      <c r="D65" s="196">
        <f>'jauni.tr.lidz'!D65</f>
        <v>0.21689763075547608</v>
      </c>
      <c r="E65" s="177">
        <f>'jauni.tr.lidz'!E65</f>
        <v>2029</v>
      </c>
      <c r="F65" s="178">
        <f>'jauni.tr.lidz'!F65</f>
        <v>769</v>
      </c>
      <c r="G65" s="179">
        <f>'jauni.tr.lidz'!G65</f>
        <v>0.37900443568260228</v>
      </c>
      <c r="H65" s="197">
        <f>'jauni.tr.lidz'!H65</f>
        <v>88</v>
      </c>
      <c r="I65" s="178">
        <f>'jauni.tr.lidz'!I65</f>
        <v>19</v>
      </c>
      <c r="J65" s="196">
        <f>'jauni.tr.lidz'!J65</f>
        <v>0.21590909090909091</v>
      </c>
      <c r="K65" s="177">
        <f>'jauni.tr.lidz'!K65</f>
        <v>197</v>
      </c>
      <c r="L65" s="178">
        <f>'jauni.tr.lidz'!L65</f>
        <v>66</v>
      </c>
      <c r="M65" s="179">
        <f>'jauni.tr.lidz'!M65</f>
        <v>0.3350253807106599</v>
      </c>
    </row>
    <row r="66" spans="1:13">
      <c r="A66" s="194" t="str">
        <f>'jauni.tr.lidz'!A66</f>
        <v>II</v>
      </c>
      <c r="B66" s="181">
        <f>'jauni.tr.lidz'!B66</f>
        <v>14615</v>
      </c>
      <c r="C66" s="182">
        <f>'jauni.tr.lidz'!C66</f>
        <v>2864</v>
      </c>
      <c r="D66" s="198">
        <f>'jauni.tr.lidz'!D66</f>
        <v>0.19596305165925418</v>
      </c>
      <c r="E66" s="181">
        <f>'jauni.tr.lidz'!E66</f>
        <v>2319</v>
      </c>
      <c r="F66" s="182">
        <f>'jauni.tr.lidz'!F66</f>
        <v>852</v>
      </c>
      <c r="G66" s="183">
        <f>'jauni.tr.lidz'!G66</f>
        <v>0.36739974126778785</v>
      </c>
      <c r="H66" s="199">
        <f>'jauni.tr.lidz'!H66</f>
        <v>150</v>
      </c>
      <c r="I66" s="182">
        <f>'jauni.tr.lidz'!I66</f>
        <v>92</v>
      </c>
      <c r="J66" s="198">
        <f>'jauni.tr.lidz'!J66</f>
        <v>0.61333333333333329</v>
      </c>
      <c r="K66" s="181">
        <f>'jauni.tr.lidz'!K66</f>
        <v>883</v>
      </c>
      <c r="L66" s="182">
        <f>'jauni.tr.lidz'!L66</f>
        <v>270</v>
      </c>
      <c r="M66" s="183">
        <f>'jauni.tr.lidz'!M66</f>
        <v>0.30577576443941112</v>
      </c>
    </row>
    <row r="67" spans="1:13">
      <c r="A67" s="194" t="str">
        <f>'jauni.tr.lidz'!A67</f>
        <v>III</v>
      </c>
      <c r="B67" s="181">
        <f>'jauni.tr.lidz'!B67</f>
        <v>15667</v>
      </c>
      <c r="C67" s="182">
        <f>'jauni.tr.lidz'!C67</f>
        <v>2732</v>
      </c>
      <c r="D67" s="198">
        <f>'jauni.tr.lidz'!D67</f>
        <v>0.17437926852620156</v>
      </c>
      <c r="E67" s="181">
        <f>'jauni.tr.lidz'!E67</f>
        <v>2218</v>
      </c>
      <c r="F67" s="182">
        <f>'jauni.tr.lidz'!F67</f>
        <v>864</v>
      </c>
      <c r="G67" s="183">
        <f>'jauni.tr.lidz'!G67</f>
        <v>0.38954012623985573</v>
      </c>
      <c r="H67" s="199">
        <f>'jauni.tr.lidz'!H67</f>
        <v>108</v>
      </c>
      <c r="I67" s="182">
        <f>'jauni.tr.lidz'!I67</f>
        <v>51</v>
      </c>
      <c r="J67" s="198">
        <f>'jauni.tr.lidz'!J67</f>
        <v>0.47222222222222221</v>
      </c>
      <c r="K67" s="181">
        <f>'jauni.tr.lidz'!K67</f>
        <v>451</v>
      </c>
      <c r="L67" s="182">
        <f>'jauni.tr.lidz'!L67</f>
        <v>124</v>
      </c>
      <c r="M67" s="183">
        <f>'jauni.tr.lidz'!M67</f>
        <v>0.27494456762749447</v>
      </c>
    </row>
    <row r="68" spans="1:13">
      <c r="A68" s="194" t="str">
        <f>'jauni.tr.lidz'!A68</f>
        <v>IV</v>
      </c>
      <c r="B68" s="181">
        <f>'jauni.tr.lidz'!B68</f>
        <v>14341</v>
      </c>
      <c r="C68" s="182">
        <f>'jauni.tr.lidz'!C68</f>
        <v>3048</v>
      </c>
      <c r="D68" s="198">
        <f>'jauni.tr.lidz'!D68</f>
        <v>0.21253747995258351</v>
      </c>
      <c r="E68" s="181">
        <f>'jauni.tr.lidz'!E68</f>
        <v>2633</v>
      </c>
      <c r="F68" s="182">
        <f>'jauni.tr.lidz'!F68</f>
        <v>1209</v>
      </c>
      <c r="G68" s="183">
        <f>'jauni.tr.lidz'!G68</f>
        <v>0.45917204709456894</v>
      </c>
      <c r="H68" s="199">
        <f>'jauni.tr.lidz'!H68</f>
        <v>135</v>
      </c>
      <c r="I68" s="182">
        <f>'jauni.tr.lidz'!I68</f>
        <v>80</v>
      </c>
      <c r="J68" s="198">
        <f>'jauni.tr.lidz'!J68</f>
        <v>0.59259259259259256</v>
      </c>
      <c r="K68" s="181">
        <f>'jauni.tr.lidz'!K68</f>
        <v>146</v>
      </c>
      <c r="L68" s="182">
        <f>'jauni.tr.lidz'!L68</f>
        <v>35</v>
      </c>
      <c r="M68" s="183">
        <f>'jauni.tr.lidz'!M68</f>
        <v>0.23972602739726026</v>
      </c>
    </row>
    <row r="69" spans="1:13" ht="13.5" thickBot="1">
      <c r="A69" s="195" t="s">
        <v>143</v>
      </c>
      <c r="B69" s="190">
        <f>'jauni.tr.lidz'!B69</f>
        <v>55808</v>
      </c>
      <c r="C69" s="191">
        <f>'jauni.tr.lidz'!C69</f>
        <v>11070</v>
      </c>
      <c r="D69" s="200">
        <f>'jauni.tr.lidz'!D69</f>
        <v>0.19835865825688073</v>
      </c>
      <c r="E69" s="190">
        <f>'jauni.tr.lidz'!E69</f>
        <v>9199</v>
      </c>
      <c r="F69" s="191">
        <f>'jauni.tr.lidz'!F69</f>
        <v>3694</v>
      </c>
      <c r="G69" s="201">
        <f>'jauni.tr.lidz'!G69</f>
        <v>0.40156538754212412</v>
      </c>
      <c r="H69" s="225">
        <f>'jauni.tr.lidz'!H69</f>
        <v>481</v>
      </c>
      <c r="I69" s="191">
        <f>'jauni.tr.lidz'!I69</f>
        <v>242</v>
      </c>
      <c r="J69" s="200">
        <f>'jauni.tr.lidz'!J69</f>
        <v>0.50311850311850315</v>
      </c>
      <c r="K69" s="190">
        <f>'jauni.tr.lidz'!K69</f>
        <v>1677</v>
      </c>
      <c r="L69" s="191">
        <f>'jauni.tr.lidz'!L69</f>
        <v>495</v>
      </c>
      <c r="M69" s="201">
        <f>'jauni.tr.lidz'!M69</f>
        <v>0.29516994633273702</v>
      </c>
    </row>
    <row r="70" spans="1:13">
      <c r="A70" s="194" t="str">
        <f>'jauni.tr.lidz'!A70</f>
        <v>I</v>
      </c>
      <c r="B70" s="177">
        <f>'jauni.tr.lidz'!B70</f>
        <v>13109</v>
      </c>
      <c r="C70" s="178">
        <f>'jauni.tr.lidz'!C70</f>
        <v>2910</v>
      </c>
      <c r="D70" s="196">
        <f>'jauni.tr.lidz'!D70</f>
        <v>0.2219848958730643</v>
      </c>
      <c r="E70" s="177">
        <f>'jauni.tr.lidz'!E70</f>
        <v>2373</v>
      </c>
      <c r="F70" s="178">
        <f>'jauni.tr.lidz'!F70</f>
        <v>1047</v>
      </c>
      <c r="G70" s="179">
        <f>'jauni.tr.lidz'!G70</f>
        <v>0.44121365360303416</v>
      </c>
      <c r="H70" s="197">
        <f>'jauni.tr.lidz'!H70</f>
        <v>105</v>
      </c>
      <c r="I70" s="178">
        <f>'jauni.tr.lidz'!I70</f>
        <v>39</v>
      </c>
      <c r="J70" s="196">
        <f>'jauni.tr.lidz'!J70</f>
        <v>0.37142857142857144</v>
      </c>
      <c r="K70" s="177">
        <f>'jauni.tr.lidz'!K70</f>
        <v>365</v>
      </c>
      <c r="L70" s="178">
        <f>'jauni.tr.lidz'!L70</f>
        <v>112</v>
      </c>
      <c r="M70" s="179">
        <f>'jauni.tr.lidz'!M70</f>
        <v>0.30684931506849317</v>
      </c>
    </row>
    <row r="71" spans="1:13">
      <c r="A71" s="194" t="str">
        <f>'jauni.tr.lidz'!A71</f>
        <v>II</v>
      </c>
      <c r="B71" s="181">
        <f>'jauni.tr.lidz'!B71</f>
        <v>16135</v>
      </c>
      <c r="C71" s="182">
        <f>'jauni.tr.lidz'!C71</f>
        <v>3414</v>
      </c>
      <c r="D71" s="198">
        <f>'jauni.tr.lidz'!D71</f>
        <v>0.21158971180663155</v>
      </c>
      <c r="E71" s="181">
        <f>'jauni.tr.lidz'!E71</f>
        <v>2122</v>
      </c>
      <c r="F71" s="182">
        <f>'jauni.tr.lidz'!F71</f>
        <v>755</v>
      </c>
      <c r="G71" s="183">
        <f>'jauni.tr.lidz'!G71</f>
        <v>0.35579641847313853</v>
      </c>
      <c r="H71" s="199">
        <f>'jauni.tr.lidz'!H71</f>
        <v>118</v>
      </c>
      <c r="I71" s="182">
        <f>'jauni.tr.lidz'!I71</f>
        <v>63</v>
      </c>
      <c r="J71" s="198">
        <f>'jauni.tr.lidz'!J71</f>
        <v>0.53389830508474578</v>
      </c>
      <c r="K71" s="181">
        <f>'jauni.tr.lidz'!K71</f>
        <v>943</v>
      </c>
      <c r="L71" s="182">
        <f>'jauni.tr.lidz'!L71</f>
        <v>273</v>
      </c>
      <c r="M71" s="183">
        <f>'jauni.tr.lidz'!M71</f>
        <v>0.28950159066808057</v>
      </c>
    </row>
    <row r="72" spans="1:13">
      <c r="A72" s="194" t="str">
        <f>'jauni.tr.lidz'!A72</f>
        <v>III</v>
      </c>
      <c r="B72" s="181">
        <f>'jauni.tr.lidz'!B72</f>
        <v>17574</v>
      </c>
      <c r="C72" s="182">
        <f>'jauni.tr.lidz'!C72</f>
        <v>3204</v>
      </c>
      <c r="D72" s="198">
        <f>'jauni.tr.lidz'!D72</f>
        <v>0.18231478320245817</v>
      </c>
      <c r="E72" s="181">
        <f>'jauni.tr.lidz'!E72</f>
        <v>2237</v>
      </c>
      <c r="F72" s="182">
        <f>'jauni.tr.lidz'!F72</f>
        <v>895</v>
      </c>
      <c r="G72" s="183">
        <f>'jauni.tr.lidz'!G72</f>
        <v>0.40008940545373267</v>
      </c>
      <c r="H72" s="199">
        <f>'jauni.tr.lidz'!H72</f>
        <v>102</v>
      </c>
      <c r="I72" s="182">
        <f>'jauni.tr.lidz'!I72</f>
        <v>52</v>
      </c>
      <c r="J72" s="198">
        <f>'jauni.tr.lidz'!J72</f>
        <v>0.50980392156862742</v>
      </c>
      <c r="K72" s="181">
        <f>'jauni.tr.lidz'!K72</f>
        <v>549</v>
      </c>
      <c r="L72" s="182">
        <f>'jauni.tr.lidz'!L72</f>
        <v>146</v>
      </c>
      <c r="M72" s="183">
        <f>'jauni.tr.lidz'!M72</f>
        <v>0.26593806921675772</v>
      </c>
    </row>
    <row r="73" spans="1:13">
      <c r="A73" s="194" t="str">
        <f>'jauni.tr.lidz'!A73</f>
        <v>IV</v>
      </c>
      <c r="B73" s="181">
        <f>'jauni.tr.lidz'!B73</f>
        <v>16222</v>
      </c>
      <c r="C73" s="182">
        <f>'jauni.tr.lidz'!C73</f>
        <v>3400</v>
      </c>
      <c r="D73" s="198">
        <f>'jauni.tr.lidz'!D73</f>
        <v>0.2095919122179756</v>
      </c>
      <c r="E73" s="181">
        <f>'jauni.tr.lidz'!E73</f>
        <v>2236</v>
      </c>
      <c r="F73" s="182">
        <f>'jauni.tr.lidz'!F73</f>
        <v>958</v>
      </c>
      <c r="G73" s="183">
        <f>'jauni.tr.lidz'!G73</f>
        <v>0.42844364937388191</v>
      </c>
      <c r="H73" s="199">
        <f>'jauni.tr.lidz'!H73</f>
        <v>104</v>
      </c>
      <c r="I73" s="182">
        <f>'jauni.tr.lidz'!I73</f>
        <v>57</v>
      </c>
      <c r="J73" s="198">
        <f>'jauni.tr.lidz'!J73</f>
        <v>0.54807692307692313</v>
      </c>
      <c r="K73" s="181">
        <f>'jauni.tr.lidz'!K73</f>
        <v>214</v>
      </c>
      <c r="L73" s="182">
        <f>'jauni.tr.lidz'!L73</f>
        <v>70</v>
      </c>
      <c r="M73" s="183">
        <f>'jauni.tr.lidz'!M73</f>
        <v>0.32710280373831774</v>
      </c>
    </row>
    <row r="74" spans="1:13" ht="13.5" thickBot="1">
      <c r="A74" s="195" t="s">
        <v>144</v>
      </c>
      <c r="B74" s="190">
        <f>'jauni.tr.lidz'!B74</f>
        <v>63040</v>
      </c>
      <c r="C74" s="191">
        <f>'jauni.tr.lidz'!C74</f>
        <v>12928</v>
      </c>
      <c r="D74" s="200">
        <f>'jauni.tr.lidz'!D74</f>
        <v>0.20507614213197969</v>
      </c>
      <c r="E74" s="190">
        <f>'jauni.tr.lidz'!E74</f>
        <v>8968</v>
      </c>
      <c r="F74" s="191">
        <f>'jauni.tr.lidz'!F74</f>
        <v>3655</v>
      </c>
      <c r="G74" s="201">
        <f>'jauni.tr.lidz'!G74</f>
        <v>0.40756021409455845</v>
      </c>
      <c r="H74" s="225">
        <f>'jauni.tr.lidz'!H74</f>
        <v>429</v>
      </c>
      <c r="I74" s="191">
        <f>'jauni.tr.lidz'!I74</f>
        <v>211</v>
      </c>
      <c r="J74" s="200">
        <f>'jauni.tr.lidz'!J74</f>
        <v>0.49184149184149184</v>
      </c>
      <c r="K74" s="190">
        <f>'jauni.tr.lidz'!K74</f>
        <v>2071</v>
      </c>
      <c r="L74" s="191">
        <f>'jauni.tr.lidz'!L74</f>
        <v>601</v>
      </c>
      <c r="M74" s="201">
        <f>'jauni.tr.lidz'!M74</f>
        <v>0.29019797199420572</v>
      </c>
    </row>
    <row r="75" spans="1:13">
      <c r="A75" s="194" t="str">
        <f>'jauni.tr.lidz'!A75</f>
        <v>I</v>
      </c>
      <c r="B75" s="177">
        <f>'jauni.tr.lidz'!B75</f>
        <v>14209</v>
      </c>
      <c r="C75" s="178">
        <f>'jauni.tr.lidz'!C75</f>
        <v>3262</v>
      </c>
      <c r="D75" s="196">
        <f>'jauni.tr.lidz'!D75</f>
        <v>0.22957280596804841</v>
      </c>
      <c r="E75" s="177">
        <f>'jauni.tr.lidz'!E75</f>
        <v>2042</v>
      </c>
      <c r="F75" s="178">
        <f>'jauni.tr.lidz'!F75</f>
        <v>837</v>
      </c>
      <c r="G75" s="179">
        <f>'jauni.tr.lidz'!G75</f>
        <v>0.40989226248775712</v>
      </c>
      <c r="H75" s="197">
        <f>'jauni.tr.lidz'!H75</f>
        <v>127</v>
      </c>
      <c r="I75" s="178">
        <f>'jauni.tr.lidz'!I75</f>
        <v>64</v>
      </c>
      <c r="J75" s="196">
        <f>'jauni.tr.lidz'!J75</f>
        <v>0.50393700787401574</v>
      </c>
      <c r="K75" s="177">
        <f>'jauni.tr.lidz'!K75</f>
        <v>432</v>
      </c>
      <c r="L75" s="178">
        <f>'jauni.tr.lidz'!L75</f>
        <v>114</v>
      </c>
      <c r="M75" s="179">
        <f>'jauni.tr.lidz'!M75</f>
        <v>0.2638888888888889</v>
      </c>
    </row>
    <row r="76" spans="1:13">
      <c r="A76" s="194" t="str">
        <f>'jauni.tr.lidz'!A76</f>
        <v>II</v>
      </c>
      <c r="B76" s="181">
        <f>'jauni.tr.lidz'!B76</f>
        <v>16582</v>
      </c>
      <c r="C76" s="182">
        <f>'jauni.tr.lidz'!C76</f>
        <v>3735</v>
      </c>
      <c r="D76" s="198">
        <f>'jauni.tr.lidz'!D76</f>
        <v>0.22524424074297431</v>
      </c>
      <c r="E76" s="181">
        <f>'jauni.tr.lidz'!E76</f>
        <v>2418</v>
      </c>
      <c r="F76" s="182">
        <f>'jauni.tr.lidz'!F76</f>
        <v>1082</v>
      </c>
      <c r="G76" s="183">
        <f>'jauni.tr.lidz'!G76</f>
        <v>0.44747725392886684</v>
      </c>
      <c r="H76" s="199">
        <f>'jauni.tr.lidz'!H76</f>
        <v>145</v>
      </c>
      <c r="I76" s="182">
        <f>'jauni.tr.lidz'!I76</f>
        <v>85</v>
      </c>
      <c r="J76" s="198">
        <f>'jauni.tr.lidz'!J76</f>
        <v>0.58620689655172409</v>
      </c>
      <c r="K76" s="181">
        <f>'jauni.tr.lidz'!K76</f>
        <v>1081</v>
      </c>
      <c r="L76" s="182">
        <f>'jauni.tr.lidz'!L76</f>
        <v>311</v>
      </c>
      <c r="M76" s="183">
        <f>'jauni.tr.lidz'!M76</f>
        <v>0.28769657724329323</v>
      </c>
    </row>
    <row r="77" spans="1:13">
      <c r="A77" s="194" t="str">
        <f>'jauni.tr.lidz'!A77</f>
        <v>III</v>
      </c>
      <c r="B77" s="181">
        <f>'jauni.tr.lidz'!B77</f>
        <v>17208</v>
      </c>
      <c r="C77" s="182">
        <f>'jauni.tr.lidz'!C77</f>
        <v>3519</v>
      </c>
      <c r="D77" s="198">
        <f>'jauni.tr.lidz'!D77</f>
        <v>0.20449790794979081</v>
      </c>
      <c r="E77" s="181">
        <f>'jauni.tr.lidz'!E77</f>
        <v>2050</v>
      </c>
      <c r="F77" s="182">
        <f>'jauni.tr.lidz'!F77</f>
        <v>843</v>
      </c>
      <c r="G77" s="183">
        <f>'jauni.tr.lidz'!G77</f>
        <v>0.41121951219512193</v>
      </c>
      <c r="H77" s="199">
        <f>'jauni.tr.lidz'!H77</f>
        <v>80</v>
      </c>
      <c r="I77" s="182">
        <f>'jauni.tr.lidz'!I77</f>
        <v>45</v>
      </c>
      <c r="J77" s="198">
        <f>'jauni.tr.lidz'!J77</f>
        <v>0.5625</v>
      </c>
      <c r="K77" s="181">
        <f>'jauni.tr.lidz'!K77</f>
        <v>574</v>
      </c>
      <c r="L77" s="182">
        <f>'jauni.tr.lidz'!L77</f>
        <v>130</v>
      </c>
      <c r="M77" s="183">
        <f>'jauni.tr.lidz'!M77</f>
        <v>0.2264808362369338</v>
      </c>
    </row>
    <row r="78" spans="1:13">
      <c r="A78" s="194" t="str">
        <f>'jauni.tr.lidz'!A78</f>
        <v>IV</v>
      </c>
      <c r="B78" s="181">
        <f>'jauni.tr.lidz'!B78</f>
        <v>15759</v>
      </c>
      <c r="C78" s="182">
        <f>'jauni.tr.lidz'!C78</f>
        <v>3614</v>
      </c>
      <c r="D78" s="198">
        <f>'jauni.tr.lidz'!D78</f>
        <v>0.22932927216193921</v>
      </c>
      <c r="E78" s="181">
        <f>'jauni.tr.lidz'!E78</f>
        <v>2354</v>
      </c>
      <c r="F78" s="182">
        <f>'jauni.tr.lidz'!F78</f>
        <v>1116</v>
      </c>
      <c r="G78" s="183">
        <f>'jauni.tr.lidz'!G78</f>
        <v>0.47408666100254887</v>
      </c>
      <c r="H78" s="199">
        <f>'jauni.tr.lidz'!H78</f>
        <v>93</v>
      </c>
      <c r="I78" s="182">
        <f>'jauni.tr.lidz'!I78</f>
        <v>61</v>
      </c>
      <c r="J78" s="198">
        <f>'jauni.tr.lidz'!J78</f>
        <v>0.65591397849462363</v>
      </c>
      <c r="K78" s="181">
        <f>'jauni.tr.lidz'!K78</f>
        <v>206</v>
      </c>
      <c r="L78" s="182">
        <f>'jauni.tr.lidz'!L78</f>
        <v>50</v>
      </c>
      <c r="M78" s="183">
        <f>'jauni.tr.lidz'!M78</f>
        <v>0.24271844660194175</v>
      </c>
    </row>
    <row r="79" spans="1:13" ht="13.5" thickBot="1">
      <c r="A79" s="195" t="s">
        <v>145</v>
      </c>
      <c r="B79" s="190">
        <f>'jauni.tr.lidz'!B79</f>
        <v>63758</v>
      </c>
      <c r="C79" s="191">
        <f>'jauni.tr.lidz'!C79</f>
        <v>14130</v>
      </c>
      <c r="D79" s="200">
        <f>'jauni.tr.lidz'!D79</f>
        <v>0.22161924778067066</v>
      </c>
      <c r="E79" s="190">
        <f>'jauni.tr.lidz'!E79</f>
        <v>8864</v>
      </c>
      <c r="F79" s="191">
        <f>'jauni.tr.lidz'!F79</f>
        <v>3878</v>
      </c>
      <c r="G79" s="201">
        <f>'jauni.tr.lidz'!G79</f>
        <v>0.4375</v>
      </c>
      <c r="H79" s="225">
        <f>'jauni.tr.lidz'!H79</f>
        <v>445</v>
      </c>
      <c r="I79" s="191">
        <f>'jauni.tr.lidz'!I79</f>
        <v>255</v>
      </c>
      <c r="J79" s="200">
        <f>'jauni.tr.lidz'!J79</f>
        <v>0.5730337078651685</v>
      </c>
      <c r="K79" s="190">
        <f>'jauni.tr.lidz'!K79</f>
        <v>2293</v>
      </c>
      <c r="L79" s="191">
        <f>'jauni.tr.lidz'!L79</f>
        <v>605</v>
      </c>
      <c r="M79" s="201">
        <f>'jauni.tr.lidz'!M79</f>
        <v>0.26384648931530746</v>
      </c>
    </row>
    <row r="80" spans="1:13">
      <c r="A80" s="194" t="str">
        <f>'jauni.tr.lidz'!A80</f>
        <v>I</v>
      </c>
      <c r="B80" s="177">
        <f>'jauni.tr.lidz'!B80</f>
        <v>13687</v>
      </c>
      <c r="C80" s="178">
        <f>'jauni.tr.lidz'!C80</f>
        <v>3939</v>
      </c>
      <c r="D80" s="196">
        <f>'jauni.tr.lidz'!D80</f>
        <v>0.28779133484328195</v>
      </c>
      <c r="E80" s="177">
        <f>'jauni.tr.lidz'!E80</f>
        <v>2002</v>
      </c>
      <c r="F80" s="178">
        <f>'jauni.tr.lidz'!F80</f>
        <v>942</v>
      </c>
      <c r="G80" s="179">
        <f>'jauni.tr.lidz'!G80</f>
        <v>0.47052947052947053</v>
      </c>
      <c r="H80" s="197">
        <f>'jauni.tr.lidz'!H80</f>
        <v>60</v>
      </c>
      <c r="I80" s="178">
        <f>'jauni.tr.lidz'!I80</f>
        <v>27</v>
      </c>
      <c r="J80" s="196">
        <f>'jauni.tr.lidz'!J80</f>
        <v>0.45</v>
      </c>
      <c r="K80" s="177">
        <f>'jauni.tr.lidz'!K80</f>
        <v>360</v>
      </c>
      <c r="L80" s="178">
        <f>'jauni.tr.lidz'!L80</f>
        <v>113</v>
      </c>
      <c r="M80" s="179">
        <f>'jauni.tr.lidz'!M80</f>
        <v>0.31388888888888888</v>
      </c>
    </row>
    <row r="81" spans="1:13">
      <c r="A81" s="194" t="str">
        <f>'jauni.tr.lidz'!A81</f>
        <v>II</v>
      </c>
      <c r="B81" s="181">
        <f>'jauni.tr.lidz'!B81</f>
        <v>16684</v>
      </c>
      <c r="C81" s="182">
        <f>'jauni.tr.lidz'!C81</f>
        <v>4871</v>
      </c>
      <c r="D81" s="198">
        <f>'jauni.tr.lidz'!D81</f>
        <v>0.2919563653800048</v>
      </c>
      <c r="E81" s="181">
        <f>'jauni.tr.lidz'!E81</f>
        <v>2186</v>
      </c>
      <c r="F81" s="182">
        <f>'jauni.tr.lidz'!F81</f>
        <v>983</v>
      </c>
      <c r="G81" s="183">
        <f>'jauni.tr.lidz'!G81</f>
        <v>0.44967978042086004</v>
      </c>
      <c r="H81" s="199">
        <f>'jauni.tr.lidz'!H81</f>
        <v>70</v>
      </c>
      <c r="I81" s="182">
        <f>'jauni.tr.lidz'!I81</f>
        <v>37</v>
      </c>
      <c r="J81" s="198">
        <f>'jauni.tr.lidz'!J81</f>
        <v>0.52857142857142858</v>
      </c>
      <c r="K81" s="181">
        <f>'jauni.tr.lidz'!K81</f>
        <v>1174</v>
      </c>
      <c r="L81" s="182">
        <f>'jauni.tr.lidz'!L81</f>
        <v>314</v>
      </c>
      <c r="M81" s="183">
        <f>'jauni.tr.lidz'!M81</f>
        <v>0.26746166950596251</v>
      </c>
    </row>
    <row r="82" spans="1:13">
      <c r="A82" s="194" t="str">
        <f>'jauni.tr.lidz'!A82</f>
        <v>III</v>
      </c>
      <c r="B82" s="181">
        <f>'jauni.tr.lidz'!B82</f>
        <v>16426</v>
      </c>
      <c r="C82" s="182">
        <f>'jauni.tr.lidz'!C82</f>
        <v>4053</v>
      </c>
      <c r="D82" s="198">
        <f>'jauni.tr.lidz'!D82</f>
        <v>0.24674296846462926</v>
      </c>
      <c r="E82" s="181">
        <f>'jauni.tr.lidz'!E82</f>
        <v>2171</v>
      </c>
      <c r="F82" s="182">
        <f>'jauni.tr.lidz'!F82</f>
        <v>1057</v>
      </c>
      <c r="G82" s="183">
        <f>'jauni.tr.lidz'!G82</f>
        <v>0.48687240902809764</v>
      </c>
      <c r="H82" s="199">
        <f>'jauni.tr.lidz'!H82</f>
        <v>88</v>
      </c>
      <c r="I82" s="182">
        <f>'jauni.tr.lidz'!I82</f>
        <v>49</v>
      </c>
      <c r="J82" s="198">
        <f>'jauni.tr.lidz'!J82</f>
        <v>0.55681818181818177</v>
      </c>
      <c r="K82" s="181">
        <f>'jauni.tr.lidz'!K82</f>
        <v>628</v>
      </c>
      <c r="L82" s="182">
        <f>'jauni.tr.lidz'!L82</f>
        <v>170</v>
      </c>
      <c r="M82" s="183">
        <f>'jauni.tr.lidz'!M82</f>
        <v>0.27070063694267515</v>
      </c>
    </row>
    <row r="83" spans="1:13">
      <c r="A83" s="194" t="str">
        <f>'jauni.tr.lidz'!A83</f>
        <v>IV</v>
      </c>
      <c r="B83" s="181">
        <f>'jauni.tr.lidz'!B83</f>
        <v>13828</v>
      </c>
      <c r="C83" s="182">
        <f>'jauni.tr.lidz'!C83</f>
        <v>3849</v>
      </c>
      <c r="D83" s="198">
        <f>'jauni.tr.lidz'!D83</f>
        <v>0.27834827885449814</v>
      </c>
      <c r="E83" s="181">
        <f>'jauni.tr.lidz'!E83</f>
        <v>2306</v>
      </c>
      <c r="F83" s="182">
        <f>'jauni.tr.lidz'!F83</f>
        <v>1136</v>
      </c>
      <c r="G83" s="183">
        <f>'jauni.tr.lidz'!G83</f>
        <v>0.49262792714657416</v>
      </c>
      <c r="H83" s="199">
        <f>'jauni.tr.lidz'!H83</f>
        <v>133</v>
      </c>
      <c r="I83" s="182">
        <f>'jauni.tr.lidz'!I83</f>
        <v>80</v>
      </c>
      <c r="J83" s="198">
        <f>'jauni.tr.lidz'!J83</f>
        <v>0.60150375939849621</v>
      </c>
      <c r="K83" s="181">
        <f>'jauni.tr.lidz'!K83</f>
        <v>202</v>
      </c>
      <c r="L83" s="182">
        <f>'jauni.tr.lidz'!L83</f>
        <v>54</v>
      </c>
      <c r="M83" s="183">
        <f>'jauni.tr.lidz'!M83</f>
        <v>0.26732673267326734</v>
      </c>
    </row>
    <row r="84" spans="1:13" ht="13.5" thickBot="1">
      <c r="A84" s="195" t="s">
        <v>146</v>
      </c>
      <c r="B84" s="190">
        <f>'jauni.tr.lidz'!B84</f>
        <v>60625</v>
      </c>
      <c r="C84" s="191">
        <f>'jauni.tr.lidz'!C84</f>
        <v>16712</v>
      </c>
      <c r="D84" s="200">
        <f>'jauni.tr.lidz'!D84</f>
        <v>0.2756618556701031</v>
      </c>
      <c r="E84" s="190">
        <f>'jauni.tr.lidz'!E84</f>
        <v>8665</v>
      </c>
      <c r="F84" s="191">
        <f>'jauni.tr.lidz'!F84</f>
        <v>4118</v>
      </c>
      <c r="G84" s="201">
        <f>'jauni.tr.lidz'!G84</f>
        <v>0.47524523946912867</v>
      </c>
      <c r="H84" s="225">
        <f>'jauni.tr.lidz'!H84</f>
        <v>351</v>
      </c>
      <c r="I84" s="191">
        <f>'jauni.tr.lidz'!I84</f>
        <v>193</v>
      </c>
      <c r="J84" s="200">
        <f>'jauni.tr.lidz'!J84</f>
        <v>0.54985754985754987</v>
      </c>
      <c r="K84" s="190">
        <f>'jauni.tr.lidz'!K84</f>
        <v>2364</v>
      </c>
      <c r="L84" s="191">
        <f>'jauni.tr.lidz'!L84</f>
        <v>651</v>
      </c>
      <c r="M84" s="201">
        <f>'jauni.tr.lidz'!M84</f>
        <v>0.2753807106598985</v>
      </c>
    </row>
    <row r="85" spans="1:13">
      <c r="A85" s="194" t="str">
        <f>'jauni.tr.lidz'!A85</f>
        <v>I</v>
      </c>
      <c r="B85" s="177">
        <f>'jauni.tr.lidz'!B85</f>
        <v>16396</v>
      </c>
      <c r="C85" s="178">
        <f>'jauni.tr.lidz'!C85</f>
        <v>4088</v>
      </c>
      <c r="D85" s="196">
        <f>'jauni.tr.lidz'!D85</f>
        <v>0.24932910465967309</v>
      </c>
      <c r="E85" s="177">
        <f>'jauni.tr.lidz'!E85</f>
        <v>2008</v>
      </c>
      <c r="F85" s="178">
        <f>'jauni.tr.lidz'!F85</f>
        <v>846</v>
      </c>
      <c r="G85" s="179">
        <f>'jauni.tr.lidz'!G85</f>
        <v>0.42131474103585659</v>
      </c>
      <c r="H85" s="197">
        <f>'jauni.tr.lidz'!H85</f>
        <v>84</v>
      </c>
      <c r="I85" s="178">
        <f>'jauni.tr.lidz'!I85</f>
        <v>47</v>
      </c>
      <c r="J85" s="196">
        <f>'jauni.tr.lidz'!J85</f>
        <v>0.55952380952380953</v>
      </c>
      <c r="K85" s="177">
        <f>'jauni.tr.lidz'!K85</f>
        <v>478</v>
      </c>
      <c r="L85" s="178">
        <f>'jauni.tr.lidz'!L85</f>
        <v>127</v>
      </c>
      <c r="M85" s="179">
        <f>'jauni.tr.lidz'!M85</f>
        <v>0.26569037656903766</v>
      </c>
    </row>
    <row r="86" spans="1:13">
      <c r="A86" s="194" t="str">
        <f>'jauni.tr.lidz'!A86</f>
        <v>II</v>
      </c>
      <c r="B86" s="181">
        <f>'jauni.tr.lidz'!B86</f>
        <v>17224</v>
      </c>
      <c r="C86" s="182">
        <f>'jauni.tr.lidz'!C86</f>
        <v>4630</v>
      </c>
      <c r="D86" s="198">
        <f>'jauni.tr.lidz'!D86</f>
        <v>0.26881096144914074</v>
      </c>
      <c r="E86" s="181">
        <f>'jauni.tr.lidz'!E86</f>
        <v>2191</v>
      </c>
      <c r="F86" s="182">
        <f>'jauni.tr.lidz'!F86</f>
        <v>982</v>
      </c>
      <c r="G86" s="183">
        <f>'jauni.tr.lidz'!G86</f>
        <v>0.4481971702418987</v>
      </c>
      <c r="H86" s="199">
        <f>'jauni.tr.lidz'!H86</f>
        <v>101</v>
      </c>
      <c r="I86" s="182">
        <f>'jauni.tr.lidz'!I86</f>
        <v>53</v>
      </c>
      <c r="J86" s="198">
        <f>'jauni.tr.lidz'!J86</f>
        <v>0.52475247524752477</v>
      </c>
      <c r="K86" s="181">
        <f>'jauni.tr.lidz'!K86</f>
        <v>1245</v>
      </c>
      <c r="L86" s="182">
        <f>'jauni.tr.lidz'!L86</f>
        <v>296</v>
      </c>
      <c r="M86" s="183">
        <f>'jauni.tr.lidz'!M86</f>
        <v>0.23775100401606425</v>
      </c>
    </row>
    <row r="87" spans="1:13">
      <c r="A87" s="194" t="str">
        <f>'jauni.tr.lidz'!A87</f>
        <v>III</v>
      </c>
      <c r="B87" s="181">
        <f>'jauni.tr.lidz'!B87</f>
        <v>17727</v>
      </c>
      <c r="C87" s="182">
        <f>'jauni.tr.lidz'!C87</f>
        <v>4185</v>
      </c>
      <c r="D87" s="198">
        <f>'jauni.tr.lidz'!D87</f>
        <v>0.23608055508546286</v>
      </c>
      <c r="E87" s="181">
        <f>'jauni.tr.lidz'!E87</f>
        <v>2136</v>
      </c>
      <c r="F87" s="182">
        <f>'jauni.tr.lidz'!F87</f>
        <v>914</v>
      </c>
      <c r="G87" s="183">
        <f>'jauni.tr.lidz'!G87</f>
        <v>0.42790262172284643</v>
      </c>
      <c r="H87" s="199">
        <f>'jauni.tr.lidz'!H87</f>
        <v>92</v>
      </c>
      <c r="I87" s="182">
        <f>'jauni.tr.lidz'!I87</f>
        <v>58</v>
      </c>
      <c r="J87" s="198">
        <f>'jauni.tr.lidz'!J87</f>
        <v>0.63043478260869568</v>
      </c>
      <c r="K87" s="181">
        <f>'jauni.tr.lidz'!K87</f>
        <v>642</v>
      </c>
      <c r="L87" s="182">
        <f>'jauni.tr.lidz'!L87</f>
        <v>155</v>
      </c>
      <c r="M87" s="183">
        <f>'jauni.tr.lidz'!M87</f>
        <v>0.24143302180685358</v>
      </c>
    </row>
    <row r="88" spans="1:13">
      <c r="A88" s="194" t="str">
        <f>'jauni.tr.lidz'!A88</f>
        <v>IV</v>
      </c>
      <c r="B88" s="181">
        <f>'jauni.tr.lidz'!B88</f>
        <v>16734</v>
      </c>
      <c r="C88" s="182">
        <f>'jauni.tr.lidz'!C88</f>
        <v>4152</v>
      </c>
      <c r="D88" s="198">
        <f>'jauni.tr.lidz'!D88</f>
        <v>0.24811760487629975</v>
      </c>
      <c r="E88" s="181">
        <f>'jauni.tr.lidz'!E88</f>
        <v>2562</v>
      </c>
      <c r="F88" s="182">
        <f>'jauni.tr.lidz'!F88</f>
        <v>1357</v>
      </c>
      <c r="G88" s="183">
        <f>'jauni.tr.lidz'!G88</f>
        <v>0.52966432474629199</v>
      </c>
      <c r="H88" s="199">
        <f>'jauni.tr.lidz'!H88</f>
        <v>170</v>
      </c>
      <c r="I88" s="182">
        <f>'jauni.tr.lidz'!I88</f>
        <v>124</v>
      </c>
      <c r="J88" s="198">
        <f>'jauni.tr.lidz'!J88</f>
        <v>0.72941176470588232</v>
      </c>
      <c r="K88" s="181">
        <f>'jauni.tr.lidz'!K88</f>
        <v>224</v>
      </c>
      <c r="L88" s="182">
        <f>'jauni.tr.lidz'!L88</f>
        <v>50</v>
      </c>
      <c r="M88" s="183">
        <f>'jauni.tr.lidz'!M88</f>
        <v>0.22321428571428573</v>
      </c>
    </row>
    <row r="89" spans="1:13" ht="13.5" thickBot="1">
      <c r="A89" s="195" t="s">
        <v>147</v>
      </c>
      <c r="B89" s="190">
        <f>'jauni.tr.lidz'!B89</f>
        <v>68081</v>
      </c>
      <c r="C89" s="191">
        <f>'jauni.tr.lidz'!C89</f>
        <v>17055</v>
      </c>
      <c r="D89" s="200">
        <f>'jauni.tr.lidz'!D89</f>
        <v>0.2505104214097913</v>
      </c>
      <c r="E89" s="190">
        <f>'jauni.tr.lidz'!E89</f>
        <v>8897</v>
      </c>
      <c r="F89" s="191">
        <f>'jauni.tr.lidz'!F89</f>
        <v>4099</v>
      </c>
      <c r="G89" s="201">
        <f>'jauni.tr.lidz'!G89</f>
        <v>0.46071709565021918</v>
      </c>
      <c r="H89" s="225">
        <f>'jauni.tr.lidz'!H89</f>
        <v>447</v>
      </c>
      <c r="I89" s="191">
        <f>'jauni.tr.lidz'!I89</f>
        <v>282</v>
      </c>
      <c r="J89" s="200">
        <f>'jauni.tr.lidz'!J89</f>
        <v>0.63087248322147649</v>
      </c>
      <c r="K89" s="190">
        <f>'jauni.tr.lidz'!K89</f>
        <v>2589</v>
      </c>
      <c r="L89" s="191">
        <f>'jauni.tr.lidz'!L89</f>
        <v>628</v>
      </c>
      <c r="M89" s="201">
        <f>'jauni.tr.lidz'!M89</f>
        <v>0.24256469679412901</v>
      </c>
    </row>
    <row r="90" spans="1:13">
      <c r="A90" s="194" t="str">
        <f>'jauni.tr.lidz'!A90</f>
        <v>I</v>
      </c>
      <c r="B90" s="177">
        <f>'jauni.tr.lidz'!B90</f>
        <v>14508</v>
      </c>
      <c r="C90" s="178">
        <f>'jauni.tr.lidz'!C90</f>
        <v>4211</v>
      </c>
      <c r="D90" s="196">
        <f>'jauni.tr.lidz'!D90</f>
        <v>0.29025365315687895</v>
      </c>
      <c r="E90" s="177">
        <f>'jauni.tr.lidz'!E90</f>
        <v>2167</v>
      </c>
      <c r="F90" s="178">
        <f>'jauni.tr.lidz'!F90</f>
        <v>1002</v>
      </c>
      <c r="G90" s="179">
        <f>'jauni.tr.lidz'!G90</f>
        <v>0.46239040147669591</v>
      </c>
      <c r="H90" s="197">
        <f>'jauni.tr.lidz'!H90</f>
        <v>87</v>
      </c>
      <c r="I90" s="178">
        <f>'jauni.tr.lidz'!I90</f>
        <v>46</v>
      </c>
      <c r="J90" s="196">
        <f>'jauni.tr.lidz'!J90</f>
        <v>0.52873563218390807</v>
      </c>
      <c r="K90" s="177">
        <f>'jauni.tr.lidz'!K90</f>
        <v>345</v>
      </c>
      <c r="L90" s="178">
        <f>'jauni.tr.lidz'!L90</f>
        <v>98</v>
      </c>
      <c r="M90" s="179">
        <f>'jauni.tr.lidz'!M90</f>
        <v>0.28405797101449276</v>
      </c>
    </row>
    <row r="91" spans="1:13">
      <c r="A91" s="194" t="str">
        <f>'jauni.tr.lidz'!A91</f>
        <v>II</v>
      </c>
      <c r="B91" s="181">
        <f>'jauni.tr.lidz'!B91</f>
        <v>17839</v>
      </c>
      <c r="C91" s="182">
        <f>'jauni.tr.lidz'!C91</f>
        <v>4945</v>
      </c>
      <c r="D91" s="198">
        <f>'jauni.tr.lidz'!D91</f>
        <v>0.27720163686305288</v>
      </c>
      <c r="E91" s="181">
        <f>'jauni.tr.lidz'!E91</f>
        <v>2511</v>
      </c>
      <c r="F91" s="182">
        <f>'jauni.tr.lidz'!F91</f>
        <v>1135</v>
      </c>
      <c r="G91" s="183">
        <f>'jauni.tr.lidz'!G91</f>
        <v>0.45201115093588212</v>
      </c>
      <c r="H91" s="199">
        <f>'jauni.tr.lidz'!H91</f>
        <v>100</v>
      </c>
      <c r="I91" s="182">
        <f>'jauni.tr.lidz'!I91</f>
        <v>40</v>
      </c>
      <c r="J91" s="198">
        <f>'jauni.tr.lidz'!J91</f>
        <v>0.4</v>
      </c>
      <c r="K91" s="181">
        <f>'jauni.tr.lidz'!K91</f>
        <v>1554</v>
      </c>
      <c r="L91" s="182">
        <f>'jauni.tr.lidz'!L91</f>
        <v>424</v>
      </c>
      <c r="M91" s="183">
        <f>'jauni.tr.lidz'!M91</f>
        <v>0.27284427284427282</v>
      </c>
    </row>
    <row r="92" spans="1:13">
      <c r="A92" s="194" t="str">
        <f>'jauni.tr.lidz'!A92</f>
        <v>III</v>
      </c>
      <c r="B92" s="181">
        <f>'jauni.tr.lidz'!B92</f>
        <v>18099</v>
      </c>
      <c r="C92" s="182">
        <f>'jauni.tr.lidz'!C92</f>
        <v>4192</v>
      </c>
      <c r="D92" s="198">
        <f>'jauni.tr.lidz'!D92</f>
        <v>0.23161500635394219</v>
      </c>
      <c r="E92" s="181">
        <f>'jauni.tr.lidz'!E92</f>
        <v>2282</v>
      </c>
      <c r="F92" s="182">
        <f>'jauni.tr.lidz'!F92</f>
        <v>1026</v>
      </c>
      <c r="G92" s="183">
        <f>'jauni.tr.lidz'!G92</f>
        <v>0.44960560911481157</v>
      </c>
      <c r="H92" s="199">
        <f>'jauni.tr.lidz'!H92</f>
        <v>76</v>
      </c>
      <c r="I92" s="182">
        <f>'jauni.tr.lidz'!I92</f>
        <v>35</v>
      </c>
      <c r="J92" s="198">
        <f>'jauni.tr.lidz'!J92</f>
        <v>0.46052631578947367</v>
      </c>
      <c r="K92" s="181">
        <f>'jauni.tr.lidz'!K92</f>
        <v>872</v>
      </c>
      <c r="L92" s="182">
        <f>'jauni.tr.lidz'!L92</f>
        <v>215</v>
      </c>
      <c r="M92" s="183">
        <f>'jauni.tr.lidz'!M92</f>
        <v>0.24655963302752293</v>
      </c>
    </row>
    <row r="93" spans="1:13">
      <c r="A93" s="194" t="str">
        <f>'jauni.tr.lidz'!A93</f>
        <v>IV</v>
      </c>
      <c r="B93" s="181">
        <f>'jauni.tr.lidz'!B93</f>
        <v>17210</v>
      </c>
      <c r="C93" s="182">
        <f>'jauni.tr.lidz'!C93</f>
        <v>3837</v>
      </c>
      <c r="D93" s="198">
        <f>'jauni.tr.lidz'!D93</f>
        <v>0.22295177222545032</v>
      </c>
      <c r="E93" s="181">
        <f>'jauni.tr.lidz'!E93</f>
        <v>2390</v>
      </c>
      <c r="F93" s="182">
        <f>'jauni.tr.lidz'!F93</f>
        <v>1176</v>
      </c>
      <c r="G93" s="183">
        <f>'jauni.tr.lidz'!G93</f>
        <v>0.49205020920502091</v>
      </c>
      <c r="H93" s="199">
        <f>'jauni.tr.lidz'!H93</f>
        <v>95</v>
      </c>
      <c r="I93" s="182">
        <f>'jauni.tr.lidz'!I93</f>
        <v>55</v>
      </c>
      <c r="J93" s="198">
        <f>'jauni.tr.lidz'!J93</f>
        <v>0.57894736842105265</v>
      </c>
      <c r="K93" s="181">
        <f>'jauni.tr.lidz'!K93</f>
        <v>331</v>
      </c>
      <c r="L93" s="182">
        <f>'jauni.tr.lidz'!L93</f>
        <v>69</v>
      </c>
      <c r="M93" s="183">
        <f>'jauni.tr.lidz'!M93</f>
        <v>0.20845921450151059</v>
      </c>
    </row>
    <row r="94" spans="1:13" ht="13.5" thickBot="1">
      <c r="A94" s="195" t="s">
        <v>148</v>
      </c>
      <c r="B94" s="190">
        <f>'jauni.tr.lidz'!B94</f>
        <v>67656</v>
      </c>
      <c r="C94" s="191">
        <f>'jauni.tr.lidz'!C94</f>
        <v>17185</v>
      </c>
      <c r="D94" s="200">
        <f>'jauni.tr.lidz'!D94</f>
        <v>0.25400555752630954</v>
      </c>
      <c r="E94" s="190">
        <f>'jauni.tr.lidz'!E94</f>
        <v>9350</v>
      </c>
      <c r="F94" s="191">
        <f>'jauni.tr.lidz'!F94</f>
        <v>4339</v>
      </c>
      <c r="G94" s="201">
        <f>'jauni.tr.lidz'!G94</f>
        <v>0.46406417112299464</v>
      </c>
      <c r="H94" s="225">
        <f>'jauni.tr.lidz'!H94</f>
        <v>358</v>
      </c>
      <c r="I94" s="191">
        <f>'jauni.tr.lidz'!I94</f>
        <v>176</v>
      </c>
      <c r="J94" s="200">
        <f>'jauni.tr.lidz'!J94</f>
        <v>0.49162011173184356</v>
      </c>
      <c r="K94" s="190">
        <f>'jauni.tr.lidz'!K94</f>
        <v>3102</v>
      </c>
      <c r="L94" s="191">
        <f>'jauni.tr.lidz'!L94</f>
        <v>806</v>
      </c>
      <c r="M94" s="201">
        <f>'jauni.tr.lidz'!M94</f>
        <v>0.25983236621534495</v>
      </c>
    </row>
    <row r="95" spans="1:13">
      <c r="A95" s="194" t="str">
        <f>'jauni.tr.lidz'!A95</f>
        <v>I</v>
      </c>
      <c r="B95" s="177">
        <f>'jauni.tr.lidz'!B95</f>
        <v>15265</v>
      </c>
      <c r="C95" s="178">
        <f>'jauni.tr.lidz'!C95</f>
        <v>4473</v>
      </c>
      <c r="D95" s="196">
        <f>'jauni.tr.lidz'!D95</f>
        <v>0.2930232558139535</v>
      </c>
      <c r="E95" s="177">
        <f>'jauni.tr.lidz'!E95</f>
        <v>2356</v>
      </c>
      <c r="F95" s="178">
        <f>'jauni.tr.lidz'!F95</f>
        <v>1043</v>
      </c>
      <c r="G95" s="179">
        <f>'jauni.tr.lidz'!G95</f>
        <v>0.44269949066213921</v>
      </c>
      <c r="H95" s="197">
        <f>'jauni.tr.lidz'!H95</f>
        <v>82</v>
      </c>
      <c r="I95" s="178">
        <f>'jauni.tr.lidz'!I95</f>
        <v>37</v>
      </c>
      <c r="J95" s="196">
        <f>'jauni.tr.lidz'!J95</f>
        <v>0.45121951219512196</v>
      </c>
      <c r="K95" s="177">
        <f>'jauni.tr.lidz'!K95</f>
        <v>611</v>
      </c>
      <c r="L95" s="178">
        <f>'jauni.tr.lidz'!L95</f>
        <v>148</v>
      </c>
      <c r="M95" s="179">
        <f>'jauni.tr.lidz'!M95</f>
        <v>0.24222585924713586</v>
      </c>
    </row>
    <row r="96" spans="1:13">
      <c r="A96" s="194" t="str">
        <f>'jauni.tr.lidz'!A96</f>
        <v>II</v>
      </c>
      <c r="B96" s="181">
        <f>'jauni.tr.lidz'!B96</f>
        <v>18436</v>
      </c>
      <c r="C96" s="182">
        <f>'jauni.tr.lidz'!C96</f>
        <v>5095</v>
      </c>
      <c r="D96" s="198">
        <f>'jauni.tr.lidz'!D96</f>
        <v>0.27636146669559558</v>
      </c>
      <c r="E96" s="181">
        <f>'jauni.tr.lidz'!E96</f>
        <v>2403</v>
      </c>
      <c r="F96" s="182">
        <f>'jauni.tr.lidz'!F96</f>
        <v>1102</v>
      </c>
      <c r="G96" s="183">
        <f>'jauni.tr.lidz'!G96</f>
        <v>0.45859342488555971</v>
      </c>
      <c r="H96" s="199">
        <f>'jauni.tr.lidz'!H96</f>
        <v>88</v>
      </c>
      <c r="I96" s="182">
        <f>'jauni.tr.lidz'!I96</f>
        <v>37</v>
      </c>
      <c r="J96" s="198">
        <f>'jauni.tr.lidz'!J96</f>
        <v>0.42045454545454547</v>
      </c>
      <c r="K96" s="181">
        <f>'jauni.tr.lidz'!K96</f>
        <v>1815</v>
      </c>
      <c r="L96" s="182">
        <f>'jauni.tr.lidz'!L96</f>
        <v>521</v>
      </c>
      <c r="M96" s="183">
        <f>'jauni.tr.lidz'!M96</f>
        <v>0.28705234159779613</v>
      </c>
    </row>
    <row r="97" spans="1:13">
      <c r="A97" s="194" t="str">
        <f>'jauni.tr.lidz'!A97</f>
        <v>III</v>
      </c>
      <c r="B97" s="181">
        <f>'jauni.tr.lidz'!B97</f>
        <v>18344</v>
      </c>
      <c r="C97" s="182">
        <f>'jauni.tr.lidz'!C97</f>
        <v>4714</v>
      </c>
      <c r="D97" s="198">
        <f>'jauni.tr.lidz'!D97</f>
        <v>0.25697775839511555</v>
      </c>
      <c r="E97" s="181">
        <f>'jauni.tr.lidz'!E97</f>
        <v>2312</v>
      </c>
      <c r="F97" s="182">
        <f>'jauni.tr.lidz'!F97</f>
        <v>1013</v>
      </c>
      <c r="G97" s="183">
        <f>'jauni.tr.lidz'!G97</f>
        <v>0.43814878892733566</v>
      </c>
      <c r="H97" s="199">
        <f>'jauni.tr.lidz'!H97</f>
        <v>63</v>
      </c>
      <c r="I97" s="182">
        <f>'jauni.tr.lidz'!I97</f>
        <v>12</v>
      </c>
      <c r="J97" s="198">
        <f>'jauni.tr.lidz'!J97</f>
        <v>0.19047619047619047</v>
      </c>
      <c r="K97" s="181">
        <f>'jauni.tr.lidz'!K97</f>
        <v>1043</v>
      </c>
      <c r="L97" s="182">
        <f>'jauni.tr.lidz'!L97</f>
        <v>259</v>
      </c>
      <c r="M97" s="183">
        <f>'jauni.tr.lidz'!M97</f>
        <v>0.24832214765100671</v>
      </c>
    </row>
    <row r="98" spans="1:13">
      <c r="A98" s="194" t="str">
        <f>'jauni.tr.lidz'!A98</f>
        <v>IV</v>
      </c>
      <c r="B98" s="181">
        <f>'jauni.tr.lidz'!B98</f>
        <v>16029</v>
      </c>
      <c r="C98" s="182">
        <f>'jauni.tr.lidz'!C98</f>
        <v>4247</v>
      </c>
      <c r="D98" s="198">
        <f>'jauni.tr.lidz'!D98</f>
        <v>0.26495726495726496</v>
      </c>
      <c r="E98" s="181">
        <f>'jauni.tr.lidz'!E98</f>
        <v>2078</v>
      </c>
      <c r="F98" s="182">
        <f>'jauni.tr.lidz'!F98</f>
        <v>925</v>
      </c>
      <c r="G98" s="183">
        <f>'jauni.tr.lidz'!G98</f>
        <v>0.44513955726660248</v>
      </c>
      <c r="H98" s="199">
        <f>'jauni.tr.lidz'!H98</f>
        <v>123</v>
      </c>
      <c r="I98" s="182">
        <f>'jauni.tr.lidz'!I98</f>
        <v>42</v>
      </c>
      <c r="J98" s="198">
        <f>'jauni.tr.lidz'!J98</f>
        <v>0.34146341463414637</v>
      </c>
      <c r="K98" s="181">
        <f>'jauni.tr.lidz'!K98</f>
        <v>380</v>
      </c>
      <c r="L98" s="182">
        <f>'jauni.tr.lidz'!L98</f>
        <v>53</v>
      </c>
      <c r="M98" s="183">
        <f>'jauni.tr.lidz'!M98</f>
        <v>0.13947368421052631</v>
      </c>
    </row>
    <row r="99" spans="1:13" ht="13.5" thickBot="1">
      <c r="A99" s="195" t="s">
        <v>149</v>
      </c>
      <c r="B99" s="190">
        <f>'jauni.tr.lidz'!B99</f>
        <v>68074</v>
      </c>
      <c r="C99" s="191">
        <f>'jauni.tr.lidz'!C99</f>
        <v>18529</v>
      </c>
      <c r="D99" s="200">
        <f>'jauni.tr.lidz'!D99</f>
        <v>0.2721890883450363</v>
      </c>
      <c r="E99" s="190">
        <f>'jauni.tr.lidz'!E99</f>
        <v>9149</v>
      </c>
      <c r="F99" s="191">
        <f>'jauni.tr.lidz'!F99</f>
        <v>4083</v>
      </c>
      <c r="G99" s="201">
        <f>'jauni.tr.lidz'!G99</f>
        <v>0.44627828177942946</v>
      </c>
      <c r="H99" s="225">
        <f>'jauni.tr.lidz'!H99</f>
        <v>356</v>
      </c>
      <c r="I99" s="191">
        <f>'jauni.tr.lidz'!I99</f>
        <v>128</v>
      </c>
      <c r="J99" s="200">
        <f>'jauni.tr.lidz'!J99</f>
        <v>0.3595505617977528</v>
      </c>
      <c r="K99" s="190">
        <f>'jauni.tr.lidz'!K99</f>
        <v>3849</v>
      </c>
      <c r="L99" s="191">
        <f>'jauni.tr.lidz'!L99</f>
        <v>981</v>
      </c>
      <c r="M99" s="201">
        <f>'jauni.tr.lidz'!M99</f>
        <v>0.25487139516757601</v>
      </c>
    </row>
    <row r="100" spans="1:13">
      <c r="A100" s="194" t="str">
        <f>'jauni.tr.lidz'!A100</f>
        <v>I</v>
      </c>
      <c r="B100" s="177">
        <f>'jauni.tr.lidz'!B100</f>
        <v>13575</v>
      </c>
      <c r="C100" s="178">
        <f>'jauni.tr.lidz'!C100</f>
        <v>3884</v>
      </c>
      <c r="D100" s="196">
        <f>'jauni.tr.lidz'!D100</f>
        <v>0.28611418047882137</v>
      </c>
      <c r="E100" s="177">
        <f>'jauni.tr.lidz'!E100</f>
        <v>1722</v>
      </c>
      <c r="F100" s="178">
        <f>'jauni.tr.lidz'!F100</f>
        <v>681</v>
      </c>
      <c r="G100" s="179">
        <f>'jauni.tr.lidz'!G100</f>
        <v>0.39547038327526135</v>
      </c>
      <c r="H100" s="197">
        <f>'jauni.tr.lidz'!H100</f>
        <v>117</v>
      </c>
      <c r="I100" s="178">
        <f>'jauni.tr.lidz'!I100</f>
        <v>56</v>
      </c>
      <c r="J100" s="196">
        <f>'jauni.tr.lidz'!J100</f>
        <v>0.47863247863247865</v>
      </c>
      <c r="K100" s="177">
        <f>'jauni.tr.lidz'!K100</f>
        <v>647</v>
      </c>
      <c r="L100" s="178">
        <f>'jauni.tr.lidz'!L100</f>
        <v>196</v>
      </c>
      <c r="M100" s="179">
        <f>'jauni.tr.lidz'!M100</f>
        <v>0.30293663060278209</v>
      </c>
    </row>
    <row r="101" spans="1:13">
      <c r="A101" s="194" t="str">
        <f>'jauni.tr.lidz'!A101</f>
        <v>II</v>
      </c>
      <c r="B101" s="181">
        <f>'jauni.tr.lidz'!B101</f>
        <v>10659</v>
      </c>
      <c r="C101" s="182">
        <f>'jauni.tr.lidz'!C101</f>
        <v>2722</v>
      </c>
      <c r="D101" s="198">
        <f>'jauni.tr.lidz'!D101</f>
        <v>0.25537104794070736</v>
      </c>
      <c r="E101" s="181">
        <f>'jauni.tr.lidz'!E101</f>
        <v>1503</v>
      </c>
      <c r="F101" s="182">
        <f>'jauni.tr.lidz'!F101</f>
        <v>592</v>
      </c>
      <c r="G101" s="183">
        <f>'jauni.tr.lidz'!G101</f>
        <v>0.39387890884896876</v>
      </c>
      <c r="H101" s="199">
        <f>'jauni.tr.lidz'!H101</f>
        <v>28</v>
      </c>
      <c r="I101" s="182">
        <f>'jauni.tr.lidz'!I101</f>
        <v>15</v>
      </c>
      <c r="J101" s="198">
        <f>'jauni.tr.lidz'!J101</f>
        <v>0.5357142857142857</v>
      </c>
      <c r="K101" s="181">
        <f>'jauni.tr.lidz'!K101</f>
        <v>1474</v>
      </c>
      <c r="L101" s="182">
        <f>'jauni.tr.lidz'!L101</f>
        <v>464</v>
      </c>
      <c r="M101" s="183">
        <f>'jauni.tr.lidz'!M101</f>
        <v>0.31478968792401629</v>
      </c>
    </row>
    <row r="102" spans="1:13">
      <c r="A102" s="194" t="str">
        <f>'jauni.tr.lidz'!A102</f>
        <v>III</v>
      </c>
      <c r="B102" s="181">
        <f>'jauni.tr.lidz'!B102</f>
        <v>17900</v>
      </c>
      <c r="C102" s="182">
        <f>'jauni.tr.lidz'!C102</f>
        <v>3910</v>
      </c>
      <c r="D102" s="198">
        <f>'jauni.tr.lidz'!D102</f>
        <v>0.21843575418994413</v>
      </c>
      <c r="E102" s="181">
        <f>'jauni.tr.lidz'!E102</f>
        <v>2043</v>
      </c>
      <c r="F102" s="182">
        <f>'jauni.tr.lidz'!F102</f>
        <v>783</v>
      </c>
      <c r="G102" s="183">
        <f>'jauni.tr.lidz'!G102</f>
        <v>0.38325991189427311</v>
      </c>
      <c r="H102" s="199">
        <f>'jauni.tr.lidz'!H102</f>
        <v>35</v>
      </c>
      <c r="I102" s="182">
        <f>'jauni.tr.lidz'!I102</f>
        <v>8</v>
      </c>
      <c r="J102" s="198">
        <f>'jauni.tr.lidz'!J102</f>
        <v>0.22857142857142856</v>
      </c>
      <c r="K102" s="181">
        <f>'jauni.tr.lidz'!K102</f>
        <v>1177</v>
      </c>
      <c r="L102" s="182">
        <f>'jauni.tr.lidz'!L102</f>
        <v>274</v>
      </c>
      <c r="M102" s="183">
        <f>'jauni.tr.lidz'!M102</f>
        <v>0.23279524214103653</v>
      </c>
    </row>
    <row r="103" spans="1:13">
      <c r="A103" s="194" t="str">
        <f>'jauni.tr.lidz'!A103</f>
        <v>IV</v>
      </c>
      <c r="B103" s="181">
        <f>'jauni.tr.lidz'!B103</f>
        <v>14596</v>
      </c>
      <c r="C103" s="182">
        <f>'jauni.tr.lidz'!C103</f>
        <v>3204</v>
      </c>
      <c r="D103" s="198">
        <f>'jauni.tr.lidz'!D103</f>
        <v>0.21951219512195122</v>
      </c>
      <c r="E103" s="181">
        <f>'jauni.tr.lidz'!E103</f>
        <v>2170</v>
      </c>
      <c r="F103" s="182">
        <f>'jauni.tr.lidz'!F103</f>
        <v>882</v>
      </c>
      <c r="G103" s="183">
        <f>'jauni.tr.lidz'!G103</f>
        <v>0.40645161290322579</v>
      </c>
      <c r="H103" s="199">
        <f>'jauni.tr.lidz'!H103</f>
        <v>71</v>
      </c>
      <c r="I103" s="182">
        <f>'jauni.tr.lidz'!I103</f>
        <v>35</v>
      </c>
      <c r="J103" s="198">
        <f>'jauni.tr.lidz'!J103</f>
        <v>0.49295774647887325</v>
      </c>
      <c r="K103" s="181">
        <f>'jauni.tr.lidz'!K103</f>
        <v>471</v>
      </c>
      <c r="L103" s="182">
        <f>'jauni.tr.lidz'!L103</f>
        <v>93</v>
      </c>
      <c r="M103" s="183">
        <f>'jauni.tr.lidz'!M103</f>
        <v>0.19745222929936307</v>
      </c>
    </row>
    <row r="104" spans="1:13" ht="13.5" thickBot="1">
      <c r="A104" s="195" t="s">
        <v>154</v>
      </c>
      <c r="B104" s="190">
        <f>'jauni.tr.lidz'!B104</f>
        <v>56730</v>
      </c>
      <c r="C104" s="291">
        <f>'jauni.tr.lidz'!C104</f>
        <v>13720</v>
      </c>
      <c r="D104" s="200">
        <f>'jauni.tr.lidz'!D104</f>
        <v>0.2418473470826723</v>
      </c>
      <c r="E104" s="190">
        <f>'jauni.tr.lidz'!E104</f>
        <v>7438</v>
      </c>
      <c r="F104" s="291">
        <f>'jauni.tr.lidz'!F104</f>
        <v>2938</v>
      </c>
      <c r="G104" s="201">
        <f>'jauni.tr.lidz'!G104</f>
        <v>0.39499865555256791</v>
      </c>
      <c r="H104" s="225">
        <f>'jauni.tr.lidz'!H104</f>
        <v>251</v>
      </c>
      <c r="I104" s="291">
        <f>'jauni.tr.lidz'!I104</f>
        <v>114</v>
      </c>
      <c r="J104" s="200">
        <f>'jauni.tr.lidz'!J104</f>
        <v>0.4541832669322709</v>
      </c>
      <c r="K104" s="190">
        <f>'jauni.tr.lidz'!K104</f>
        <v>3769</v>
      </c>
      <c r="L104" s="291">
        <f>'jauni.tr.lidz'!L104</f>
        <v>1027</v>
      </c>
      <c r="M104" s="201">
        <f>'jauni.tr.lidz'!M104</f>
        <v>0.27248607057574953</v>
      </c>
    </row>
    <row r="105" spans="1:13">
      <c r="A105" s="194" t="str">
        <f>'jauni.tr.lidz'!A105</f>
        <v>I</v>
      </c>
      <c r="B105" s="177">
        <f>'jauni.tr.lidz'!B105</f>
        <v>12377</v>
      </c>
      <c r="C105" s="178">
        <f>'jauni.tr.lidz'!C105</f>
        <v>3451</v>
      </c>
      <c r="D105" s="196">
        <f>'jauni.tr.lidz'!D105</f>
        <v>0.27882362446473297</v>
      </c>
      <c r="E105" s="177">
        <f>'jauni.tr.lidz'!E105</f>
        <v>2146</v>
      </c>
      <c r="F105" s="178">
        <f>'jauni.tr.lidz'!F105</f>
        <v>1016</v>
      </c>
      <c r="G105" s="179">
        <f>'jauni.tr.lidz'!G105</f>
        <v>0.47343895619757687</v>
      </c>
      <c r="H105" s="197">
        <f>'jauni.tr.lidz'!H105</f>
        <v>68</v>
      </c>
      <c r="I105" s="178">
        <f>'jauni.tr.lidz'!I105</f>
        <v>27</v>
      </c>
      <c r="J105" s="196">
        <f>'jauni.tr.lidz'!J105</f>
        <v>0.39705882352941174</v>
      </c>
      <c r="K105" s="177">
        <f>'jauni.tr.lidz'!K105</f>
        <v>642</v>
      </c>
      <c r="L105" s="178">
        <f>'jauni.tr.lidz'!L105</f>
        <v>210</v>
      </c>
      <c r="M105" s="179">
        <f>'jauni.tr.lidz'!M105</f>
        <v>0.32710280373831774</v>
      </c>
    </row>
    <row r="106" spans="1:13">
      <c r="A106" s="194" t="str">
        <f>'jauni.tr.lidz'!A106</f>
        <v>II</v>
      </c>
      <c r="B106" s="181">
        <f>'jauni.tr.lidz'!B106</f>
        <v>17522</v>
      </c>
      <c r="C106" s="182">
        <f>'jauni.tr.lidz'!C106</f>
        <v>4300</v>
      </c>
      <c r="D106" s="198">
        <f>'jauni.tr.lidz'!D106</f>
        <v>0.24540577559639309</v>
      </c>
      <c r="E106" s="181">
        <f>'jauni.tr.lidz'!E106</f>
        <v>2438</v>
      </c>
      <c r="F106" s="182">
        <f>'jauni.tr.lidz'!F106</f>
        <v>1027</v>
      </c>
      <c r="G106" s="183">
        <f>'jauni.tr.lidz'!G106</f>
        <v>0.42124692370795735</v>
      </c>
      <c r="H106" s="199">
        <f>'jauni.tr.lidz'!H106</f>
        <v>173</v>
      </c>
      <c r="I106" s="182">
        <f>'jauni.tr.lidz'!I106</f>
        <v>159</v>
      </c>
      <c r="J106" s="198">
        <f>'jauni.tr.lidz'!J106</f>
        <v>0.91907514450867056</v>
      </c>
      <c r="K106" s="181">
        <f>'jauni.tr.lidz'!K106</f>
        <v>1973</v>
      </c>
      <c r="L106" s="182">
        <f>'jauni.tr.lidz'!L106</f>
        <v>640</v>
      </c>
      <c r="M106" s="183">
        <f>'jauni.tr.lidz'!M106</f>
        <v>0.32437911809427267</v>
      </c>
    </row>
    <row r="107" spans="1:13">
      <c r="A107" s="194" t="str">
        <f>'jauni.tr.lidz'!A107</f>
        <v>III</v>
      </c>
      <c r="B107" s="181">
        <f>'jauni.tr.lidz'!B107</f>
        <v>20023</v>
      </c>
      <c r="C107" s="182">
        <f>'jauni.tr.lidz'!C107</f>
        <v>4027</v>
      </c>
      <c r="D107" s="198">
        <f>'jauni.tr.lidz'!D107</f>
        <v>0.20111871347949858</v>
      </c>
      <c r="E107" s="181">
        <f>'jauni.tr.lidz'!E107</f>
        <v>2660</v>
      </c>
      <c r="F107" s="182">
        <f>'jauni.tr.lidz'!F107</f>
        <v>1135</v>
      </c>
      <c r="G107" s="183">
        <f>'jauni.tr.lidz'!G107</f>
        <v>0.42669172932330829</v>
      </c>
      <c r="H107" s="199">
        <f>'jauni.tr.lidz'!H107</f>
        <v>75</v>
      </c>
      <c r="I107" s="182">
        <f>'jauni.tr.lidz'!I107</f>
        <v>64</v>
      </c>
      <c r="J107" s="198">
        <f>'jauni.tr.lidz'!J107</f>
        <v>0.85333333333333339</v>
      </c>
      <c r="K107" s="181">
        <f>'jauni.tr.lidz'!K107</f>
        <v>1120</v>
      </c>
      <c r="L107" s="182">
        <f>'jauni.tr.lidz'!L107</f>
        <v>306</v>
      </c>
      <c r="M107" s="183">
        <f>'jauni.tr.lidz'!M107</f>
        <v>0.27321428571428569</v>
      </c>
    </row>
    <row r="108" spans="1:13">
      <c r="A108" s="194" t="str">
        <f>'jauni.tr.lidz'!A108</f>
        <v>IV</v>
      </c>
      <c r="B108" s="181">
        <f>'jauni.tr.lidz'!B108</f>
        <v>15791</v>
      </c>
      <c r="C108" s="182">
        <f>'jauni.tr.lidz'!C108</f>
        <v>2874</v>
      </c>
      <c r="D108" s="198">
        <f>'jauni.tr.lidz'!D108</f>
        <v>0.18200240643404472</v>
      </c>
      <c r="E108" s="181">
        <f>'jauni.tr.lidz'!E108</f>
        <v>2311</v>
      </c>
      <c r="F108" s="182">
        <f>'jauni.tr.lidz'!F108</f>
        <v>934</v>
      </c>
      <c r="G108" s="183">
        <f>'jauni.tr.lidz'!G108</f>
        <v>0.4041540458675898</v>
      </c>
      <c r="H108" s="199">
        <f>'jauni.tr.lidz'!H108</f>
        <v>20</v>
      </c>
      <c r="I108" s="182">
        <f>'jauni.tr.lidz'!I108</f>
        <v>8</v>
      </c>
      <c r="J108" s="198">
        <f>'jauni.tr.lidz'!J108</f>
        <v>0.4</v>
      </c>
      <c r="K108" s="181">
        <f>'jauni.tr.lidz'!K108</f>
        <v>431</v>
      </c>
      <c r="L108" s="182">
        <f>'jauni.tr.lidz'!L108</f>
        <v>131</v>
      </c>
      <c r="M108" s="183">
        <f>'jauni.tr.lidz'!M108</f>
        <v>0.30394431554524359</v>
      </c>
    </row>
    <row r="109" spans="1:13" ht="13.5" thickBot="1">
      <c r="A109" s="195" t="s">
        <v>159</v>
      </c>
      <c r="B109" s="190">
        <f>'jauni.tr.lidz'!B109</f>
        <v>65713</v>
      </c>
      <c r="C109" s="291">
        <f>'jauni.tr.lidz'!C109</f>
        <v>14652</v>
      </c>
      <c r="D109" s="200">
        <f>'jauni.tr.lidz'!D109</f>
        <v>0.22296957983960555</v>
      </c>
      <c r="E109" s="190">
        <f>'jauni.tr.lidz'!E109</f>
        <v>9555</v>
      </c>
      <c r="F109" s="291">
        <f>'jauni.tr.lidz'!F109</f>
        <v>4112</v>
      </c>
      <c r="G109" s="201">
        <f>'jauni.tr.lidz'!G109</f>
        <v>0.43035060177917323</v>
      </c>
      <c r="H109" s="225">
        <f>'jauni.tr.lidz'!H109</f>
        <v>336</v>
      </c>
      <c r="I109" s="291">
        <f>'jauni.tr.lidz'!I109</f>
        <v>258</v>
      </c>
      <c r="J109" s="200">
        <f>'jauni.tr.lidz'!J109</f>
        <v>0.7678571428571429</v>
      </c>
      <c r="K109" s="190">
        <f>'jauni.tr.lidz'!K109</f>
        <v>4166</v>
      </c>
      <c r="L109" s="291">
        <f>'jauni.tr.lidz'!L109</f>
        <v>1287</v>
      </c>
      <c r="M109" s="201">
        <f>'jauni.tr.lidz'!M109</f>
        <v>0.30892942870859336</v>
      </c>
    </row>
    <row r="110" spans="1:13">
      <c r="A110" s="194" t="str">
        <f>'jauni.tr.lidz'!A110</f>
        <v>I</v>
      </c>
      <c r="B110" s="177">
        <f>'jauni.tr.lidz'!B110</f>
        <v>14602</v>
      </c>
      <c r="C110" s="178">
        <f>'jauni.tr.lidz'!C110</f>
        <v>3710</v>
      </c>
      <c r="D110" s="196">
        <f>'jauni.tr.lidz'!D110</f>
        <v>0.25407478427612656</v>
      </c>
      <c r="E110" s="177">
        <f>'jauni.tr.lidz'!E110</f>
        <v>2437</v>
      </c>
      <c r="F110" s="178">
        <f>'jauni.tr.lidz'!F110</f>
        <v>1107</v>
      </c>
      <c r="G110" s="179">
        <f>'jauni.tr.lidz'!G110</f>
        <v>0.45424702503077552</v>
      </c>
      <c r="H110" s="197">
        <f>'jauni.tr.lidz'!H110</f>
        <v>85</v>
      </c>
      <c r="I110" s="178">
        <f>'jauni.tr.lidz'!I110</f>
        <v>68</v>
      </c>
      <c r="J110" s="196">
        <f>'jauni.tr.lidz'!J110</f>
        <v>0.8</v>
      </c>
      <c r="K110" s="177">
        <f>'jauni.tr.lidz'!K110</f>
        <v>900</v>
      </c>
      <c r="L110" s="178">
        <f>'jauni.tr.lidz'!L110</f>
        <v>283</v>
      </c>
      <c r="M110" s="179">
        <f>'jauni.tr.lidz'!M110</f>
        <v>0.31444444444444447</v>
      </c>
    </row>
    <row r="111" spans="1:13">
      <c r="A111" s="194" t="str">
        <f>'jauni.tr.lidz'!A111</f>
        <v>II</v>
      </c>
      <c r="B111" s="181">
        <f>'jauni.tr.lidz'!B111</f>
        <v>16086</v>
      </c>
      <c r="C111" s="182">
        <f>'jauni.tr.lidz'!C111</f>
        <v>4525</v>
      </c>
      <c r="D111" s="198">
        <f>'jauni.tr.lidz'!D111</f>
        <v>0.28130050976003979</v>
      </c>
      <c r="E111" s="181">
        <f>'jauni.tr.lidz'!E111</f>
        <v>2597</v>
      </c>
      <c r="F111" s="182">
        <f>'jauni.tr.lidz'!F111</f>
        <v>1165</v>
      </c>
      <c r="G111" s="183">
        <f>'jauni.tr.lidz'!G111</f>
        <v>0.44859453215248363</v>
      </c>
      <c r="H111" s="199">
        <f>'jauni.tr.lidz'!H111</f>
        <v>153</v>
      </c>
      <c r="I111" s="182">
        <f>'jauni.tr.lidz'!I111</f>
        <v>132</v>
      </c>
      <c r="J111" s="198">
        <f>'jauni.tr.lidz'!J111</f>
        <v>0.86274509803921573</v>
      </c>
      <c r="K111" s="181">
        <f>'jauni.tr.lidz'!K111</f>
        <v>1950</v>
      </c>
      <c r="L111" s="182">
        <f>'jauni.tr.lidz'!L111</f>
        <v>692</v>
      </c>
      <c r="M111" s="183">
        <f>'jauni.tr.lidz'!M111</f>
        <v>0.35487179487179488</v>
      </c>
    </row>
    <row r="112" spans="1:13">
      <c r="A112" s="194" t="str">
        <f>'jauni.tr.lidz'!A112</f>
        <v>III</v>
      </c>
      <c r="B112" s="181">
        <f>'jauni.tr.lidz'!B112</f>
        <v>16131</v>
      </c>
      <c r="C112" s="182">
        <f>'jauni.tr.lidz'!C112</f>
        <v>4627</v>
      </c>
      <c r="D112" s="198">
        <f>'jauni.tr.lidz'!D112</f>
        <v>0.28683900564131176</v>
      </c>
      <c r="E112" s="181">
        <f>'jauni.tr.lidz'!E112</f>
        <v>2563</v>
      </c>
      <c r="F112" s="182">
        <f>'jauni.tr.lidz'!F112</f>
        <v>1051</v>
      </c>
      <c r="G112" s="183">
        <f>'jauni.tr.lidz'!G112</f>
        <v>0.41006632852126412</v>
      </c>
      <c r="H112" s="199">
        <f>'jauni.tr.lidz'!H112</f>
        <v>105</v>
      </c>
      <c r="I112" s="182">
        <f>'jauni.tr.lidz'!I112</f>
        <v>64</v>
      </c>
      <c r="J112" s="198">
        <f>'jauni.tr.lidz'!J112</f>
        <v>0.60952380952380958</v>
      </c>
      <c r="K112" s="181">
        <f>'jauni.tr.lidz'!K112</f>
        <v>1155</v>
      </c>
      <c r="L112" s="182">
        <f>'jauni.tr.lidz'!L112</f>
        <v>367</v>
      </c>
      <c r="M112" s="183">
        <f>'jauni.tr.lidz'!M112</f>
        <v>0.31774891774891773</v>
      </c>
    </row>
    <row r="113" spans="1:13">
      <c r="A113" s="194" t="str">
        <f>'jauni.tr.lidz'!A113</f>
        <v>IV</v>
      </c>
      <c r="B113" s="181">
        <f>'jauni.tr.lidz'!B113</f>
        <v>14253</v>
      </c>
      <c r="C113" s="182">
        <f>'jauni.tr.lidz'!C113</f>
        <v>4290</v>
      </c>
      <c r="D113" s="198">
        <f>'jauni.tr.lidz'!D113</f>
        <v>0.30098926541780679</v>
      </c>
      <c r="E113" s="181">
        <f>'jauni.tr.lidz'!E113</f>
        <v>2422</v>
      </c>
      <c r="F113" s="182">
        <f>'jauni.tr.lidz'!F113</f>
        <v>991</v>
      </c>
      <c r="G113" s="183">
        <f>'jauni.tr.lidz'!G113</f>
        <v>0.40916597853014036</v>
      </c>
      <c r="H113" s="199">
        <f>'jauni.tr.lidz'!H113</f>
        <v>38</v>
      </c>
      <c r="I113" s="182">
        <f>'jauni.tr.lidz'!I113</f>
        <v>17</v>
      </c>
      <c r="J113" s="198">
        <f>'jauni.tr.lidz'!J113</f>
        <v>0.44736842105263158</v>
      </c>
      <c r="K113" s="181">
        <f>'jauni.tr.lidz'!K113</f>
        <v>390</v>
      </c>
      <c r="L113" s="182">
        <f>'jauni.tr.lidz'!L113</f>
        <v>119</v>
      </c>
      <c r="M113" s="183">
        <f>'jauni.tr.lidz'!M113</f>
        <v>0.30512820512820515</v>
      </c>
    </row>
    <row r="114" spans="1:13" ht="13.5" thickBot="1">
      <c r="A114" s="195" t="s">
        <v>164</v>
      </c>
      <c r="B114" s="190">
        <f>'jauni.tr.lidz'!B114</f>
        <v>61072</v>
      </c>
      <c r="C114" s="291">
        <f>'jauni.tr.lidz'!C114</f>
        <v>17152</v>
      </c>
      <c r="D114" s="200">
        <f>'jauni.tr.lidz'!D114</f>
        <v>0.2808488341629552</v>
      </c>
      <c r="E114" s="190">
        <f>'jauni.tr.lidz'!E114</f>
        <v>10019</v>
      </c>
      <c r="F114" s="291">
        <f>'jauni.tr.lidz'!F114</f>
        <v>4314</v>
      </c>
      <c r="G114" s="201">
        <f>'jauni.tr.lidz'!G114</f>
        <v>0.43058189440063876</v>
      </c>
      <c r="H114" s="225">
        <f>'jauni.tr.lidz'!H114</f>
        <v>381</v>
      </c>
      <c r="I114" s="291">
        <f>'jauni.tr.lidz'!I114</f>
        <v>281</v>
      </c>
      <c r="J114" s="200">
        <f>'jauni.tr.lidz'!J114</f>
        <v>0.73753280839895008</v>
      </c>
      <c r="K114" s="190">
        <f>'jauni.tr.lidz'!K114</f>
        <v>4395</v>
      </c>
      <c r="L114" s="291">
        <f>'jauni.tr.lidz'!L114</f>
        <v>1461</v>
      </c>
      <c r="M114" s="201">
        <f>'jauni.tr.lidz'!M114</f>
        <v>0.33242320819112631</v>
      </c>
    </row>
    <row r="115" spans="1:13">
      <c r="A115" s="194" t="str">
        <f>'jauni.tr.lidz'!A115</f>
        <v>I</v>
      </c>
      <c r="B115" s="177">
        <f>'jauni.tr.lidz'!B115</f>
        <v>14341</v>
      </c>
      <c r="C115" s="178">
        <f>'jauni.tr.lidz'!C115</f>
        <v>4553</v>
      </c>
      <c r="D115" s="196">
        <f>'jauni.tr.lidz'!D115</f>
        <v>0.31748134718638865</v>
      </c>
      <c r="E115" s="177">
        <f>'jauni.tr.lidz'!E115</f>
        <v>2729</v>
      </c>
      <c r="F115" s="178">
        <f>'jauni.tr.lidz'!F115</f>
        <v>1247</v>
      </c>
      <c r="G115" s="179">
        <f>'jauni.tr.lidz'!G115</f>
        <v>0.45694393550751189</v>
      </c>
      <c r="H115" s="197">
        <f>'jauni.tr.lidz'!H115</f>
        <v>52</v>
      </c>
      <c r="I115" s="178">
        <f>'jauni.tr.lidz'!I115</f>
        <v>32</v>
      </c>
      <c r="J115" s="196">
        <f>'jauni.tr.lidz'!J115</f>
        <v>0.61538461538461542</v>
      </c>
      <c r="K115" s="177">
        <f>'jauni.tr.lidz'!K115</f>
        <v>815</v>
      </c>
      <c r="L115" s="178">
        <f>'jauni.tr.lidz'!L115</f>
        <v>328</v>
      </c>
      <c r="M115" s="179">
        <f>'jauni.tr.lidz'!M115</f>
        <v>0.40245398773006136</v>
      </c>
    </row>
    <row r="116" spans="1:13">
      <c r="A116" s="194" t="str">
        <f>'jauni.tr.lidz'!A116</f>
        <v>II</v>
      </c>
      <c r="B116" s="181">
        <f>'jauni.tr.lidz'!B116</f>
        <v>16964</v>
      </c>
      <c r="C116" s="182">
        <f>'jauni.tr.lidz'!C116</f>
        <v>6026</v>
      </c>
      <c r="D116" s="198">
        <f>'jauni.tr.lidz'!D116</f>
        <v>0.35522282480547041</v>
      </c>
      <c r="E116" s="181">
        <f>'jauni.tr.lidz'!E116</f>
        <v>2693</v>
      </c>
      <c r="F116" s="182">
        <f>'jauni.tr.lidz'!F116</f>
        <v>1281</v>
      </c>
      <c r="G116" s="183">
        <f>'jauni.tr.lidz'!G116</f>
        <v>0.47567768288154477</v>
      </c>
      <c r="H116" s="199">
        <f>'jauni.tr.lidz'!H116</f>
        <v>107</v>
      </c>
      <c r="I116" s="182">
        <f>'jauni.tr.lidz'!I116</f>
        <v>73</v>
      </c>
      <c r="J116" s="198">
        <f>'jauni.tr.lidz'!J116</f>
        <v>0.68224299065420557</v>
      </c>
      <c r="K116" s="181">
        <f>'jauni.tr.lidz'!K116</f>
        <v>2157</v>
      </c>
      <c r="L116" s="182">
        <f>'jauni.tr.lidz'!L116</f>
        <v>765</v>
      </c>
      <c r="M116" s="183">
        <f>'jauni.tr.lidz'!M116</f>
        <v>0.35465924895688455</v>
      </c>
    </row>
    <row r="117" spans="1:13">
      <c r="A117" s="194" t="str">
        <f>'jauni.tr.lidz'!A117</f>
        <v>III</v>
      </c>
      <c r="B117" s="181">
        <f>'jauni.tr.lidz'!B117</f>
        <v>16294</v>
      </c>
      <c r="C117" s="182">
        <f>'jauni.tr.lidz'!C117</f>
        <v>5046</v>
      </c>
      <c r="D117" s="198">
        <f>'jauni.tr.lidz'!D117</f>
        <v>0.30968454645881921</v>
      </c>
      <c r="E117" s="181">
        <f>'jauni.tr.lidz'!E117</f>
        <v>2450</v>
      </c>
      <c r="F117" s="182">
        <f>'jauni.tr.lidz'!F117</f>
        <v>1213</v>
      </c>
      <c r="G117" s="183">
        <f>'jauni.tr.lidz'!G117</f>
        <v>0.49510204081632653</v>
      </c>
      <c r="H117" s="199">
        <f>'jauni.tr.lidz'!H117</f>
        <v>68</v>
      </c>
      <c r="I117" s="182">
        <f>'jauni.tr.lidz'!I117</f>
        <v>36</v>
      </c>
      <c r="J117" s="198">
        <f>'jauni.tr.lidz'!J117</f>
        <v>0.52941176470588236</v>
      </c>
      <c r="K117" s="181">
        <f>'jauni.tr.lidz'!K117</f>
        <v>1168</v>
      </c>
      <c r="L117" s="182">
        <f>'jauni.tr.lidz'!L117</f>
        <v>384</v>
      </c>
      <c r="M117" s="183">
        <f>'jauni.tr.lidz'!M117</f>
        <v>0.32876712328767121</v>
      </c>
    </row>
    <row r="118" spans="1:13">
      <c r="A118" s="194" t="str">
        <f>'jauni.tr.lidz'!A118</f>
        <v>IV</v>
      </c>
      <c r="B118" s="181">
        <f>'jauni.tr.lidz'!B118</f>
        <v>14059</v>
      </c>
      <c r="C118" s="182">
        <f>'jauni.tr.lidz'!C118</f>
        <v>4008</v>
      </c>
      <c r="D118" s="198">
        <f>'jauni.tr.lidz'!D118</f>
        <v>0.28508428764492494</v>
      </c>
      <c r="E118" s="181">
        <f>'jauni.tr.lidz'!E118</f>
        <v>2192</v>
      </c>
      <c r="F118" s="182">
        <f>'jauni.tr.lidz'!F118</f>
        <v>1011</v>
      </c>
      <c r="G118" s="183">
        <f>'jauni.tr.lidz'!G118</f>
        <v>0.46122262773722628</v>
      </c>
      <c r="H118" s="199">
        <f>'jauni.tr.lidz'!H118</f>
        <v>66</v>
      </c>
      <c r="I118" s="182">
        <f>'jauni.tr.lidz'!I118</f>
        <v>49</v>
      </c>
      <c r="J118" s="198">
        <f>'jauni.tr.lidz'!J118</f>
        <v>0.74242424242424243</v>
      </c>
      <c r="K118" s="181">
        <f>'jauni.tr.lidz'!K118</f>
        <v>390</v>
      </c>
      <c r="L118" s="182">
        <f>'jauni.tr.lidz'!L118</f>
        <v>119</v>
      </c>
      <c r="M118" s="183">
        <f>'jauni.tr.lidz'!M118</f>
        <v>0.30512820512820515</v>
      </c>
    </row>
    <row r="119" spans="1:13" ht="13.5" thickBot="1">
      <c r="A119" s="195" t="s">
        <v>169</v>
      </c>
      <c r="B119" s="190">
        <f>'jauni.tr.lidz'!B119</f>
        <v>61658</v>
      </c>
      <c r="C119" s="291">
        <f>'jauni.tr.lidz'!C119</f>
        <v>19633</v>
      </c>
      <c r="D119" s="200">
        <f>'jauni.tr.lidz'!D119</f>
        <v>0.31841772357196146</v>
      </c>
      <c r="E119" s="190">
        <f>'jauni.tr.lidz'!E119</f>
        <v>10064</v>
      </c>
      <c r="F119" s="291">
        <f>'jauni.tr.lidz'!F119</f>
        <v>4752</v>
      </c>
      <c r="G119" s="201">
        <f>'jauni.tr.lidz'!G119</f>
        <v>0.47217806041335453</v>
      </c>
      <c r="H119" s="225">
        <f>'jauni.tr.lidz'!H119</f>
        <v>293</v>
      </c>
      <c r="I119" s="291">
        <f>'jauni.tr.lidz'!I119</f>
        <v>190</v>
      </c>
      <c r="J119" s="200">
        <f>'jauni.tr.lidz'!J119</f>
        <v>0.64846416382252559</v>
      </c>
      <c r="K119" s="190">
        <f>'jauni.tr.lidz'!K119</f>
        <v>4530</v>
      </c>
      <c r="L119" s="291">
        <f>'jauni.tr.lidz'!L119</f>
        <v>1596</v>
      </c>
      <c r="M119" s="201">
        <f>'jauni.tr.lidz'!M119</f>
        <v>0.352317880794702</v>
      </c>
    </row>
    <row r="120" spans="1:13">
      <c r="A120" s="194" t="str">
        <f>'jauni.tr.lidz'!A120</f>
        <v>I</v>
      </c>
      <c r="B120" s="177">
        <f>'jauni.tr.lidz'!B120</f>
        <v>12797</v>
      </c>
      <c r="C120" s="178">
        <f>'jauni.tr.lidz'!C120</f>
        <v>3947</v>
      </c>
      <c r="D120" s="196">
        <f>'jauni.tr.lidz'!D120</f>
        <v>0.30843166367117292</v>
      </c>
      <c r="E120" s="177">
        <f>'jauni.tr.lidz'!E120</f>
        <v>2385</v>
      </c>
      <c r="F120" s="178">
        <f>'jauni.tr.lidz'!F120</f>
        <v>1134</v>
      </c>
      <c r="G120" s="179">
        <f>'jauni.tr.lidz'!G120</f>
        <v>0.47547169811320755</v>
      </c>
      <c r="H120" s="197">
        <f>'jauni.tr.lidz'!H120</f>
        <v>91</v>
      </c>
      <c r="I120" s="178">
        <f>'jauni.tr.lidz'!I120</f>
        <v>69</v>
      </c>
      <c r="J120" s="196">
        <f>'jauni.tr.lidz'!J120</f>
        <v>0.75824175824175821</v>
      </c>
      <c r="K120" s="177">
        <f>'jauni.tr.lidz'!K120</f>
        <v>1005</v>
      </c>
      <c r="L120" s="178">
        <f>'jauni.tr.lidz'!L120</f>
        <v>351</v>
      </c>
      <c r="M120" s="179">
        <f>'jauni.tr.lidz'!M120</f>
        <v>0.34925373134328358</v>
      </c>
    </row>
    <row r="121" spans="1:13">
      <c r="A121" s="194" t="str">
        <f>'jauni.tr.lidz'!A121</f>
        <v>II</v>
      </c>
      <c r="B121" s="181">
        <f>'jauni.tr.lidz'!B121</f>
        <v>15398</v>
      </c>
      <c r="C121" s="182">
        <f>'jauni.tr.lidz'!C121</f>
        <v>4903</v>
      </c>
      <c r="D121" s="198">
        <f>'jauni.tr.lidz'!D121</f>
        <v>0.31841797636056629</v>
      </c>
      <c r="E121" s="181">
        <f>'jauni.tr.lidz'!E121</f>
        <v>2431</v>
      </c>
      <c r="F121" s="182">
        <f>'jauni.tr.lidz'!F121</f>
        <v>1094</v>
      </c>
      <c r="G121" s="183">
        <f>'jauni.tr.lidz'!G121</f>
        <v>0.45002056766762649</v>
      </c>
      <c r="H121" s="199">
        <f>'jauni.tr.lidz'!H121</f>
        <v>118</v>
      </c>
      <c r="I121" s="182">
        <f>'jauni.tr.lidz'!I121</f>
        <v>81</v>
      </c>
      <c r="J121" s="198">
        <f>'jauni.tr.lidz'!J121</f>
        <v>0.68644067796610164</v>
      </c>
      <c r="K121" s="181">
        <f>'jauni.tr.lidz'!K121</f>
        <v>1869</v>
      </c>
      <c r="L121" s="182">
        <f>'jauni.tr.lidz'!L121</f>
        <v>667</v>
      </c>
      <c r="M121" s="183">
        <f>'jauni.tr.lidz'!M121</f>
        <v>0.35687533440342428</v>
      </c>
    </row>
    <row r="122" spans="1:13">
      <c r="A122" s="194" t="str">
        <f>'jauni.tr.lidz'!A122</f>
        <v>III</v>
      </c>
      <c r="B122" s="181">
        <f>'jauni.tr.lidz'!B122</f>
        <v>15493</v>
      </c>
      <c r="C122" s="182">
        <f>'jauni.tr.lidz'!C122</f>
        <v>4383</v>
      </c>
      <c r="D122" s="198">
        <f>'jauni.tr.lidz'!D122</f>
        <v>0.28290195572193894</v>
      </c>
      <c r="E122" s="181">
        <f>'jauni.tr.lidz'!E122</f>
        <v>2197</v>
      </c>
      <c r="F122" s="182">
        <f>'jauni.tr.lidz'!F122</f>
        <v>908</v>
      </c>
      <c r="G122" s="183">
        <f>'jauni.tr.lidz'!G122</f>
        <v>0.41329085116067366</v>
      </c>
      <c r="H122" s="199">
        <f>'jauni.tr.lidz'!H122</f>
        <v>161</v>
      </c>
      <c r="I122" s="182">
        <f>'jauni.tr.lidz'!I122</f>
        <v>143</v>
      </c>
      <c r="J122" s="198">
        <f>'jauni.tr.lidz'!J122</f>
        <v>0.88819875776397517</v>
      </c>
      <c r="K122" s="181">
        <f>'jauni.tr.lidz'!K122</f>
        <v>1131</v>
      </c>
      <c r="L122" s="182">
        <f>'jauni.tr.lidz'!L122</f>
        <v>367</v>
      </c>
      <c r="M122" s="183">
        <f>'jauni.tr.lidz'!M122</f>
        <v>0.32449160035366931</v>
      </c>
    </row>
    <row r="123" spans="1:13">
      <c r="A123" s="194" t="str">
        <f>'jauni.tr.lidz'!A123</f>
        <v>IV</v>
      </c>
      <c r="B123" s="181">
        <f>'jauni.tr.lidz'!B123</f>
        <v>14191</v>
      </c>
      <c r="C123" s="182">
        <f>'jauni.tr.lidz'!C123</f>
        <v>4440</v>
      </c>
      <c r="D123" s="198">
        <f>'jauni.tr.lidz'!D123</f>
        <v>0.31287435698682264</v>
      </c>
      <c r="E123" s="181">
        <f>'jauni.tr.lidz'!E123</f>
        <v>2428</v>
      </c>
      <c r="F123" s="182">
        <f>'jauni.tr.lidz'!F123</f>
        <v>1083</v>
      </c>
      <c r="G123" s="183">
        <f>'jauni.tr.lidz'!G123</f>
        <v>0.4460461285008237</v>
      </c>
      <c r="H123" s="199">
        <f>'jauni.tr.lidz'!H123</f>
        <v>100</v>
      </c>
      <c r="I123" s="182">
        <f>'jauni.tr.lidz'!I123</f>
        <v>71</v>
      </c>
      <c r="J123" s="198">
        <f>'jauni.tr.lidz'!J123</f>
        <v>0.71</v>
      </c>
      <c r="K123" s="181">
        <f>'jauni.tr.lidz'!K123</f>
        <v>412</v>
      </c>
      <c r="L123" s="182">
        <f>'jauni.tr.lidz'!L123</f>
        <v>145</v>
      </c>
      <c r="M123" s="183">
        <f>'jauni.tr.lidz'!M123</f>
        <v>0.35194174757281554</v>
      </c>
    </row>
    <row r="124" spans="1:13" ht="13.5" thickBot="1">
      <c r="A124" s="195" t="s">
        <v>174</v>
      </c>
      <c r="B124" s="190">
        <f>'jauni.tr.lidz'!B124</f>
        <v>57879</v>
      </c>
      <c r="C124" s="291">
        <f>'jauni.tr.lidz'!C124</f>
        <v>17673</v>
      </c>
      <c r="D124" s="200">
        <f>'jauni.tr.lidz'!D124</f>
        <v>0.30534390711657078</v>
      </c>
      <c r="E124" s="190">
        <f>'jauni.tr.lidz'!E124</f>
        <v>9441</v>
      </c>
      <c r="F124" s="291">
        <f>'jauni.tr.lidz'!F124</f>
        <v>4219</v>
      </c>
      <c r="G124" s="201">
        <f>'jauni.tr.lidz'!G124</f>
        <v>0.44688062705221904</v>
      </c>
      <c r="H124" s="225">
        <f>'jauni.tr.lidz'!H124</f>
        <v>470</v>
      </c>
      <c r="I124" s="291">
        <f>'jauni.tr.lidz'!I124</f>
        <v>364</v>
      </c>
      <c r="J124" s="200">
        <f>'jauni.tr.lidz'!J124</f>
        <v>0.77446808510638299</v>
      </c>
      <c r="K124" s="190">
        <f>'jauni.tr.lidz'!K124</f>
        <v>4417</v>
      </c>
      <c r="L124" s="291">
        <f>'jauni.tr.lidz'!L124</f>
        <v>1530</v>
      </c>
      <c r="M124" s="201">
        <f>'jauni.tr.lidz'!M124</f>
        <v>0.34638895177722434</v>
      </c>
    </row>
    <row r="125" spans="1:13">
      <c r="A125" s="194" t="str">
        <f>'jauni.tr.lidz'!A125</f>
        <v>I</v>
      </c>
      <c r="B125" s="177">
        <f>'jauni.tr.lidz'!B125</f>
        <v>13625</v>
      </c>
      <c r="C125" s="178">
        <f>'jauni.tr.lidz'!C125</f>
        <v>4829</v>
      </c>
      <c r="D125" s="196">
        <f>'jauni.tr.lidz'!D125</f>
        <v>0.35442201834862386</v>
      </c>
      <c r="E125" s="177">
        <f>'jauni.tr.lidz'!E125</f>
        <v>2127</v>
      </c>
      <c r="F125" s="178">
        <f>'jauni.tr.lidz'!F125</f>
        <v>829</v>
      </c>
      <c r="G125" s="179">
        <f>'jauni.tr.lidz'!G125</f>
        <v>0.38975082275505407</v>
      </c>
      <c r="H125" s="197">
        <f>'jauni.tr.lidz'!H125</f>
        <v>53</v>
      </c>
      <c r="I125" s="178">
        <f>'jauni.tr.lidz'!I125</f>
        <v>27</v>
      </c>
      <c r="J125" s="196">
        <f>'jauni.tr.lidz'!J125</f>
        <v>0.50943396226415094</v>
      </c>
      <c r="K125" s="177">
        <f>'jauni.tr.lidz'!K125</f>
        <v>821</v>
      </c>
      <c r="L125" s="178">
        <f>'jauni.tr.lidz'!L125</f>
        <v>313</v>
      </c>
      <c r="M125" s="179">
        <f>'jauni.tr.lidz'!M125</f>
        <v>0.3812423873325213</v>
      </c>
    </row>
    <row r="126" spans="1:13">
      <c r="A126" s="194" t="str">
        <f>'jauni.tr.lidz'!A126</f>
        <v>II</v>
      </c>
      <c r="B126" s="181">
        <f>'jauni.tr.lidz'!B126</f>
        <v>17374</v>
      </c>
      <c r="C126" s="182">
        <f>'jauni.tr.lidz'!C126</f>
        <v>6576</v>
      </c>
      <c r="D126" s="198">
        <f>'jauni.tr.lidz'!D126</f>
        <v>0.37849660412110048</v>
      </c>
      <c r="E126" s="181">
        <f>'jauni.tr.lidz'!E126</f>
        <v>2412</v>
      </c>
      <c r="F126" s="182">
        <f>'jauni.tr.lidz'!F126</f>
        <v>1170</v>
      </c>
      <c r="G126" s="183">
        <f>'jauni.tr.lidz'!G126</f>
        <v>0.48507462686567165</v>
      </c>
      <c r="H126" s="199">
        <f>'jauni.tr.lidz'!H126</f>
        <v>58</v>
      </c>
      <c r="I126" s="182">
        <f>'jauni.tr.lidz'!I126</f>
        <v>37</v>
      </c>
      <c r="J126" s="198">
        <f>'jauni.tr.lidz'!J126</f>
        <v>0.63793103448275867</v>
      </c>
      <c r="K126" s="181">
        <f>'jauni.tr.lidz'!K126</f>
        <v>1691</v>
      </c>
      <c r="L126" s="182">
        <f>'jauni.tr.lidz'!L126</f>
        <v>675</v>
      </c>
      <c r="M126" s="183">
        <f>'jauni.tr.lidz'!M126</f>
        <v>0.3991720875221762</v>
      </c>
    </row>
    <row r="127" spans="1:13">
      <c r="A127" s="194" t="str">
        <f>'jauni.tr.lidz'!A127</f>
        <v>III</v>
      </c>
      <c r="B127" s="181">
        <f>'jauni.tr.lidz'!B127</f>
        <v>18229</v>
      </c>
      <c r="C127" s="182">
        <f>'jauni.tr.lidz'!C127</f>
        <v>6381</v>
      </c>
      <c r="D127" s="198">
        <f>'jauni.tr.lidz'!D127</f>
        <v>0.35004662899775085</v>
      </c>
      <c r="E127" s="181">
        <f>'jauni.tr.lidz'!E127</f>
        <v>2552</v>
      </c>
      <c r="F127" s="182">
        <f>'jauni.tr.lidz'!F127</f>
        <v>1151</v>
      </c>
      <c r="G127" s="183">
        <f>'jauni.tr.lidz'!G127</f>
        <v>0.45101880877742945</v>
      </c>
      <c r="H127" s="199">
        <f>'jauni.tr.lidz'!H127</f>
        <v>71</v>
      </c>
      <c r="I127" s="182">
        <f>'jauni.tr.lidz'!I127</f>
        <v>49</v>
      </c>
      <c r="J127" s="198">
        <f>'jauni.tr.lidz'!J127</f>
        <v>0.6901408450704225</v>
      </c>
      <c r="K127" s="181">
        <f>'jauni.tr.lidz'!K127</f>
        <v>1131</v>
      </c>
      <c r="L127" s="182">
        <f>'jauni.tr.lidz'!L127</f>
        <v>377</v>
      </c>
      <c r="M127" s="183">
        <f>'jauni.tr.lidz'!M127</f>
        <v>0.33333333333333331</v>
      </c>
    </row>
    <row r="128" spans="1:13">
      <c r="A128" s="194" t="str">
        <f>'jauni.tr.lidz'!A128</f>
        <v>IV</v>
      </c>
      <c r="B128" s="181">
        <f>'jauni.tr.lidz'!B128</f>
        <v>15664</v>
      </c>
      <c r="C128" s="182">
        <f>'jauni.tr.lidz'!C128</f>
        <v>5129</v>
      </c>
      <c r="D128" s="198">
        <f>'jauni.tr.lidz'!D128</f>
        <v>0.32743871297242083</v>
      </c>
      <c r="E128" s="181">
        <f>'jauni.tr.lidz'!E128</f>
        <v>2508</v>
      </c>
      <c r="F128" s="182">
        <f>'jauni.tr.lidz'!F128</f>
        <v>1054</v>
      </c>
      <c r="G128" s="183">
        <f>'jauni.tr.lidz'!G128</f>
        <v>0.42025518341307816</v>
      </c>
      <c r="H128" s="199">
        <f>'jauni.tr.lidz'!H128</f>
        <v>63</v>
      </c>
      <c r="I128" s="182">
        <f>'jauni.tr.lidz'!I128</f>
        <v>39</v>
      </c>
      <c r="J128" s="198">
        <f>'jauni.tr.lidz'!J128</f>
        <v>0.61904761904761907</v>
      </c>
      <c r="K128" s="181">
        <f>'jauni.tr.lidz'!K128</f>
        <v>416</v>
      </c>
      <c r="L128" s="182">
        <f>'jauni.tr.lidz'!L128</f>
        <v>152</v>
      </c>
      <c r="M128" s="183">
        <f>'jauni.tr.lidz'!M128</f>
        <v>0.36538461538461536</v>
      </c>
    </row>
    <row r="129" spans="1:13">
      <c r="A129" s="358" t="s">
        <v>179</v>
      </c>
      <c r="B129" s="359">
        <f>'jauni.tr.lidz'!B129</f>
        <v>64892</v>
      </c>
      <c r="C129" s="360">
        <f>'jauni.tr.lidz'!C129</f>
        <v>22915</v>
      </c>
      <c r="D129" s="361">
        <f>'jauni.tr.lidz'!D129</f>
        <v>0.35312519262775072</v>
      </c>
      <c r="E129" s="359">
        <f>'jauni.tr.lidz'!E129</f>
        <v>9599</v>
      </c>
      <c r="F129" s="360">
        <f>'jauni.tr.lidz'!F129</f>
        <v>4204</v>
      </c>
      <c r="G129" s="362">
        <f>'jauni.tr.lidz'!G129</f>
        <v>0.43796228773830609</v>
      </c>
      <c r="H129" s="363">
        <f>'jauni.tr.lidz'!H129</f>
        <v>245</v>
      </c>
      <c r="I129" s="360">
        <f>'jauni.tr.lidz'!I129</f>
        <v>152</v>
      </c>
      <c r="J129" s="361">
        <f>'jauni.tr.lidz'!J129</f>
        <v>0.62040816326530612</v>
      </c>
      <c r="K129" s="359">
        <f>'jauni.tr.lidz'!K129</f>
        <v>4059</v>
      </c>
      <c r="L129" s="360">
        <f>'jauni.tr.lidz'!L129</f>
        <v>1517</v>
      </c>
      <c r="M129" s="362">
        <f>'jauni.tr.lidz'!M129</f>
        <v>0.37373737373737376</v>
      </c>
    </row>
    <row r="130" spans="1:13">
      <c r="A130" s="370" t="str">
        <f>'jauni.tr.lidz'!A130</f>
        <v>I</v>
      </c>
      <c r="B130" s="367">
        <f>'jauni.tr.lidz'!B130</f>
        <v>14101</v>
      </c>
      <c r="C130" s="365">
        <f>'jauni.tr.lidz'!C130</f>
        <v>5027</v>
      </c>
      <c r="D130" s="373">
        <f>'jauni.tr.lidz'!D130</f>
        <v>0.35649953903978443</v>
      </c>
      <c r="E130" s="367">
        <f>'jauni.tr.lidz'!E130</f>
        <v>2336</v>
      </c>
      <c r="F130" s="365">
        <f>'jauni.tr.lidz'!F130</f>
        <v>1063</v>
      </c>
      <c r="G130" s="375">
        <f>'jauni.tr.lidz'!G130</f>
        <v>0.4550513698630137</v>
      </c>
      <c r="H130" s="377">
        <f>'jauni.tr.lidz'!H130</f>
        <v>55</v>
      </c>
      <c r="I130" s="365">
        <f>'jauni.tr.lidz'!I130</f>
        <v>28</v>
      </c>
      <c r="J130" s="375">
        <f>'jauni.tr.lidz'!J130</f>
        <v>0.50909090909090904</v>
      </c>
      <c r="K130" s="379">
        <f>'jauni.tr.lidz'!K130</f>
        <v>833</v>
      </c>
      <c r="L130" s="365">
        <f>'jauni.tr.lidz'!L130</f>
        <v>392</v>
      </c>
      <c r="M130" s="373">
        <f>'jauni.tr.lidz'!M130</f>
        <v>0.47058823529411764</v>
      </c>
    </row>
    <row r="131" spans="1:13">
      <c r="A131" s="371" t="str">
        <f>'jauni.tr.lidz'!A131</f>
        <v>II</v>
      </c>
      <c r="B131" s="368">
        <f>'jauni.tr.lidz'!B131</f>
        <v>0</v>
      </c>
      <c r="C131" s="366">
        <f>'jauni.tr.lidz'!C131</f>
        <v>0</v>
      </c>
      <c r="D131" s="157">
        <f>'jauni.tr.lidz'!D131</f>
        <v>0</v>
      </c>
      <c r="E131" s="368">
        <f>'jauni.tr.lidz'!E131</f>
        <v>0</v>
      </c>
      <c r="F131" s="366">
        <f>'jauni.tr.lidz'!F131</f>
        <v>0</v>
      </c>
      <c r="G131" s="173">
        <f>'jauni.tr.lidz'!G131</f>
        <v>0</v>
      </c>
      <c r="H131" s="204">
        <f>'jauni.tr.lidz'!H131</f>
        <v>0</v>
      </c>
      <c r="I131" s="366">
        <f>'jauni.tr.lidz'!I131</f>
        <v>0</v>
      </c>
      <c r="J131" s="173">
        <f>'jauni.tr.lidz'!J131</f>
        <v>0</v>
      </c>
      <c r="K131" s="380">
        <f>'jauni.tr.lidz'!K131</f>
        <v>0</v>
      </c>
      <c r="L131" s="366">
        <f>'jauni.tr.lidz'!L131</f>
        <v>0</v>
      </c>
      <c r="M131" s="157">
        <f>'jauni.tr.lidz'!M131</f>
        <v>0</v>
      </c>
    </row>
    <row r="132" spans="1:13">
      <c r="A132" s="371" t="str">
        <f>'jauni.tr.lidz'!A132</f>
        <v>III</v>
      </c>
      <c r="B132" s="368">
        <f>'jauni.tr.lidz'!B132</f>
        <v>0</v>
      </c>
      <c r="C132" s="366">
        <f>'jauni.tr.lidz'!C132</f>
        <v>0</v>
      </c>
      <c r="D132" s="157">
        <f>'jauni.tr.lidz'!D132</f>
        <v>0</v>
      </c>
      <c r="E132" s="368">
        <f>'jauni.tr.lidz'!E132</f>
        <v>0</v>
      </c>
      <c r="F132" s="366">
        <f>'jauni.tr.lidz'!F132</f>
        <v>0</v>
      </c>
      <c r="G132" s="173">
        <f>'jauni.tr.lidz'!G132</f>
        <v>0</v>
      </c>
      <c r="H132" s="204">
        <f>'jauni.tr.lidz'!H132</f>
        <v>0</v>
      </c>
      <c r="I132" s="366">
        <f>'jauni.tr.lidz'!I132</f>
        <v>0</v>
      </c>
      <c r="J132" s="173">
        <f>'jauni.tr.lidz'!J132</f>
        <v>0</v>
      </c>
      <c r="K132" s="380">
        <f>'jauni.tr.lidz'!K132</f>
        <v>0</v>
      </c>
      <c r="L132" s="366">
        <f>'jauni.tr.lidz'!L132</f>
        <v>0</v>
      </c>
      <c r="M132" s="157">
        <f>'jauni.tr.lidz'!M132</f>
        <v>0</v>
      </c>
    </row>
    <row r="133" spans="1:13">
      <c r="A133" s="371" t="str">
        <f>'jauni.tr.lidz'!A133</f>
        <v>IV</v>
      </c>
      <c r="B133" s="368">
        <f>'jauni.tr.lidz'!B133</f>
        <v>0</v>
      </c>
      <c r="C133" s="366">
        <f>'jauni.tr.lidz'!C133</f>
        <v>0</v>
      </c>
      <c r="D133" s="157">
        <f>'jauni.tr.lidz'!D133</f>
        <v>0</v>
      </c>
      <c r="E133" s="368">
        <f>'jauni.tr.lidz'!E133</f>
        <v>0</v>
      </c>
      <c r="F133" s="366">
        <f>'jauni.tr.lidz'!F133</f>
        <v>0</v>
      </c>
      <c r="G133" s="173">
        <f>'jauni.tr.lidz'!G133</f>
        <v>0</v>
      </c>
      <c r="H133" s="204">
        <f>'jauni.tr.lidz'!H133</f>
        <v>0</v>
      </c>
      <c r="I133" s="366">
        <f>'jauni.tr.lidz'!I133</f>
        <v>0</v>
      </c>
      <c r="J133" s="173">
        <f>'jauni.tr.lidz'!J133</f>
        <v>0</v>
      </c>
      <c r="K133" s="380">
        <f>'jauni.tr.lidz'!K133</f>
        <v>0</v>
      </c>
      <c r="L133" s="366">
        <f>'jauni.tr.lidz'!L133</f>
        <v>0</v>
      </c>
      <c r="M133" s="157">
        <f>'jauni.tr.lidz'!M133</f>
        <v>0</v>
      </c>
    </row>
    <row r="134" spans="1:13">
      <c r="A134" s="372">
        <v>2026</v>
      </c>
      <c r="B134" s="369">
        <f>'jauni.tr.lidz'!B134</f>
        <v>14101</v>
      </c>
      <c r="C134" s="364">
        <f>'jauni.tr.lidz'!C134</f>
        <v>5027</v>
      </c>
      <c r="D134" s="374">
        <f>'jauni.tr.lidz'!D134</f>
        <v>0.35649953903978443</v>
      </c>
      <c r="E134" s="369">
        <f>'jauni.tr.lidz'!E134</f>
        <v>2336</v>
      </c>
      <c r="F134" s="364">
        <f>'jauni.tr.lidz'!F134</f>
        <v>1063</v>
      </c>
      <c r="G134" s="376">
        <f>'jauni.tr.lidz'!G134</f>
        <v>0.4550513698630137</v>
      </c>
      <c r="H134" s="378">
        <f>'jauni.tr.lidz'!H134</f>
        <v>55</v>
      </c>
      <c r="I134" s="364">
        <f>'jauni.tr.lidz'!I134</f>
        <v>28</v>
      </c>
      <c r="J134" s="376">
        <f>'jauni.tr.lidz'!J134</f>
        <v>0.50909090909090904</v>
      </c>
      <c r="K134" s="381">
        <f>'jauni.tr.lidz'!K134</f>
        <v>833</v>
      </c>
      <c r="L134" s="364">
        <f>'jauni.tr.lidz'!L134</f>
        <v>392</v>
      </c>
      <c r="M134" s="374">
        <f>'jauni.tr.lidz'!M134</f>
        <v>0.47058823529411764</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tr.lidz.skaits</vt:lpstr>
      <vt:lpstr>jauni.tr.lidz</vt:lpstr>
      <vt:lpstr>tr.vehicles</vt:lpstr>
      <vt:lpstr>new tr.vehicles</vt:lpstr>
    </vt:vector>
  </TitlesOfParts>
  <Manager/>
  <Company>Satiksmes Ministrija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Informatikas departaments</dc:creator>
  <cp:keywords/>
  <dc:description/>
  <cp:lastModifiedBy>Gundega Krastiņa</cp:lastModifiedBy>
  <cp:revision/>
  <dcterms:created xsi:type="dcterms:W3CDTF">2003-09-18T12:14:27Z</dcterms:created>
  <dcterms:modified xsi:type="dcterms:W3CDTF">2026-05-05T11:32:20Z</dcterms:modified>
  <cp:category/>
  <cp:contentStatus/>
</cp:coreProperties>
</file>