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5B2B4CC4-631E-4FA1-A2C7-87778641B3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oz-cet" sheetId="1" r:id="rId1"/>
    <sheet name="kr.apgroz-gadi" sheetId="2" r:id="rId2"/>
    <sheet name="freight.turnover-quart." sheetId="4" r:id="rId3"/>
    <sheet name="freight.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" l="1"/>
  <c r="B36" i="2"/>
  <c r="F167" i="1"/>
  <c r="C167" i="1"/>
  <c r="C167" i="4" s="1"/>
  <c r="E167" i="1"/>
  <c r="G168" i="1"/>
  <c r="G167" i="1"/>
  <c r="G166" i="1"/>
  <c r="F166" i="1"/>
  <c r="C166" i="1" s="1"/>
  <c r="C166" i="4" s="1"/>
  <c r="E166" i="1"/>
  <c r="G165" i="1"/>
  <c r="G165" i="4" s="1"/>
  <c r="F165" i="1"/>
  <c r="C165" i="1"/>
  <c r="C165" i="4" s="1"/>
  <c r="E165" i="1"/>
  <c r="E165" i="4" s="1"/>
  <c r="G167" i="4"/>
  <c r="F167" i="4"/>
  <c r="E167" i="4"/>
  <c r="D167" i="4"/>
  <c r="B167" i="4"/>
  <c r="G166" i="4"/>
  <c r="F166" i="4"/>
  <c r="E166" i="4"/>
  <c r="D166" i="4"/>
  <c r="B166" i="4"/>
  <c r="F165" i="4"/>
  <c r="D165" i="4"/>
  <c r="B165" i="4"/>
  <c r="G164" i="4"/>
  <c r="F164" i="4"/>
  <c r="E164" i="4"/>
  <c r="D164" i="4"/>
  <c r="C164" i="4"/>
  <c r="B164" i="4"/>
  <c r="E164" i="1"/>
  <c r="C164" i="1"/>
  <c r="F168" i="1"/>
  <c r="D168" i="1"/>
  <c r="B168" i="1"/>
  <c r="F164" i="1"/>
  <c r="G164" i="1" s="1"/>
  <c r="B35" i="3"/>
  <c r="B35" i="2"/>
  <c r="G162" i="1"/>
  <c r="F162" i="1"/>
  <c r="C162" i="1"/>
  <c r="E162" i="1"/>
  <c r="F161" i="1"/>
  <c r="G161" i="1" s="1"/>
  <c r="F160" i="1"/>
  <c r="C160" i="1" s="1"/>
  <c r="D163" i="1"/>
  <c r="B163" i="1"/>
  <c r="F159" i="1"/>
  <c r="E159" i="1" s="1"/>
  <c r="D168" i="4" l="1"/>
  <c r="B168" i="4"/>
  <c r="C168" i="1"/>
  <c r="C168" i="4" s="1"/>
  <c r="F168" i="4"/>
  <c r="G168" i="4" s="1"/>
  <c r="E168" i="1"/>
  <c r="E168" i="4" s="1"/>
  <c r="G159" i="1"/>
  <c r="E161" i="1"/>
  <c r="E161" i="4" s="1"/>
  <c r="C161" i="1"/>
  <c r="C161" i="4" s="1"/>
  <c r="C159" i="1"/>
  <c r="G160" i="1"/>
  <c r="F163" i="1"/>
  <c r="G163" i="1" s="1"/>
  <c r="E160" i="1"/>
  <c r="E160" i="4" s="1"/>
  <c r="G162" i="4"/>
  <c r="F162" i="4"/>
  <c r="E162" i="4"/>
  <c r="D162" i="4"/>
  <c r="C162" i="4"/>
  <c r="B162" i="4"/>
  <c r="G161" i="4"/>
  <c r="F161" i="4"/>
  <c r="D161" i="4"/>
  <c r="B161" i="4"/>
  <c r="G160" i="4"/>
  <c r="F160" i="4"/>
  <c r="D160" i="4"/>
  <c r="C160" i="4"/>
  <c r="B160" i="4"/>
  <c r="G159" i="4"/>
  <c r="F159" i="4"/>
  <c r="E159" i="4"/>
  <c r="D159" i="4"/>
  <c r="C159" i="4"/>
  <c r="B159" i="4"/>
  <c r="B34" i="3"/>
  <c r="B34" i="2"/>
  <c r="G157" i="1"/>
  <c r="G157" i="4" s="1"/>
  <c r="F157" i="1"/>
  <c r="C157" i="1" s="1"/>
  <c r="C157" i="4" s="1"/>
  <c r="F156" i="1"/>
  <c r="C156" i="1" s="1"/>
  <c r="C156" i="4" s="1"/>
  <c r="D158" i="1"/>
  <c r="B158" i="1"/>
  <c r="F155" i="1"/>
  <c r="C155" i="1" s="1"/>
  <c r="C155" i="4" s="1"/>
  <c r="F154" i="1"/>
  <c r="G154" i="1" s="1"/>
  <c r="G154" i="4" s="1"/>
  <c r="F157" i="4"/>
  <c r="D157" i="4"/>
  <c r="B157" i="4"/>
  <c r="D156" i="4"/>
  <c r="B156" i="4"/>
  <c r="D155" i="4"/>
  <c r="B155" i="4"/>
  <c r="D154" i="4"/>
  <c r="B154" i="4"/>
  <c r="B33" i="3"/>
  <c r="B33" i="2"/>
  <c r="G152" i="1"/>
  <c r="F152" i="1"/>
  <c r="E152" i="1" s="1"/>
  <c r="E152" i="4" s="1"/>
  <c r="F151" i="1"/>
  <c r="C151" i="1" s="1"/>
  <c r="C151" i="4" s="1"/>
  <c r="F150" i="1"/>
  <c r="C150" i="1" s="1"/>
  <c r="C150" i="4" s="1"/>
  <c r="G152" i="4"/>
  <c r="D152" i="4"/>
  <c r="B152" i="4"/>
  <c r="D151" i="4"/>
  <c r="B151" i="4"/>
  <c r="D150" i="4"/>
  <c r="B150" i="4"/>
  <c r="D149" i="4"/>
  <c r="B149" i="4"/>
  <c r="D153" i="1"/>
  <c r="B153" i="1"/>
  <c r="F149" i="1"/>
  <c r="G149" i="1" s="1"/>
  <c r="G149" i="4" s="1"/>
  <c r="E148" i="4"/>
  <c r="C148" i="4"/>
  <c r="G147" i="1"/>
  <c r="G147" i="4" s="1"/>
  <c r="E148" i="1"/>
  <c r="C148" i="1"/>
  <c r="F147" i="1"/>
  <c r="C147" i="1" s="1"/>
  <c r="C147" i="4" s="1"/>
  <c r="E147" i="1"/>
  <c r="G146" i="1"/>
  <c r="G146" i="4" s="1"/>
  <c r="G145" i="1"/>
  <c r="F146" i="1"/>
  <c r="C146" i="1" s="1"/>
  <c r="C146" i="4" s="1"/>
  <c r="B31" i="2"/>
  <c r="E145" i="1"/>
  <c r="E145" i="4" s="1"/>
  <c r="E144" i="1"/>
  <c r="E144" i="4"/>
  <c r="E142" i="1"/>
  <c r="G145" i="4"/>
  <c r="G144" i="1"/>
  <c r="G144" i="4"/>
  <c r="G142" i="1"/>
  <c r="C145" i="1"/>
  <c r="C144" i="1"/>
  <c r="F145" i="1"/>
  <c r="F145" i="4" s="1"/>
  <c r="F144" i="1"/>
  <c r="F140" i="1"/>
  <c r="F143" i="1" s="1"/>
  <c r="F147" i="4"/>
  <c r="E147" i="4"/>
  <c r="D147" i="4"/>
  <c r="B147" i="4"/>
  <c r="D146" i="4"/>
  <c r="B146" i="4"/>
  <c r="D145" i="4"/>
  <c r="C145" i="4"/>
  <c r="B145" i="4"/>
  <c r="D144" i="4"/>
  <c r="D148" i="1"/>
  <c r="B148" i="1"/>
  <c r="B144" i="4"/>
  <c r="D163" i="4" l="1"/>
  <c r="E163" i="1"/>
  <c r="E163" i="4" s="1"/>
  <c r="F163" i="4"/>
  <c r="G163" i="4" s="1"/>
  <c r="C163" i="1"/>
  <c r="C163" i="4" s="1"/>
  <c r="B163" i="4"/>
  <c r="E157" i="1"/>
  <c r="E157" i="4" s="1"/>
  <c r="G156" i="1"/>
  <c r="G156" i="4" s="1"/>
  <c r="G155" i="1"/>
  <c r="G155" i="4" s="1"/>
  <c r="F154" i="4"/>
  <c r="C154" i="1"/>
  <c r="C154" i="4" s="1"/>
  <c r="F158" i="1"/>
  <c r="G158" i="1" s="1"/>
  <c r="E156" i="1"/>
  <c r="E156" i="4" s="1"/>
  <c r="D158" i="4"/>
  <c r="F156" i="4"/>
  <c r="B158" i="4"/>
  <c r="E155" i="1"/>
  <c r="E155" i="4" s="1"/>
  <c r="F155" i="4"/>
  <c r="E154" i="1"/>
  <c r="E154" i="4" s="1"/>
  <c r="F152" i="4"/>
  <c r="C152" i="1"/>
  <c r="C152" i="4" s="1"/>
  <c r="G150" i="1"/>
  <c r="G150" i="4" s="1"/>
  <c r="F150" i="4"/>
  <c r="F151" i="4"/>
  <c r="G151" i="1"/>
  <c r="G151" i="4" s="1"/>
  <c r="E151" i="1"/>
  <c r="E151" i="4" s="1"/>
  <c r="B153" i="4"/>
  <c r="E150" i="1"/>
  <c r="E150" i="4" s="1"/>
  <c r="D153" i="4"/>
  <c r="F153" i="1"/>
  <c r="E153" i="1" s="1"/>
  <c r="E153" i="4" s="1"/>
  <c r="F149" i="4"/>
  <c r="F153" i="4" s="1"/>
  <c r="G153" i="4" s="1"/>
  <c r="C149" i="1"/>
  <c r="C149" i="4" s="1"/>
  <c r="E149" i="1"/>
  <c r="E149" i="4" s="1"/>
  <c r="F146" i="4"/>
  <c r="E146" i="1"/>
  <c r="E146" i="4" s="1"/>
  <c r="F148" i="1"/>
  <c r="F144" i="4"/>
  <c r="F148" i="4" s="1"/>
  <c r="C144" i="4"/>
  <c r="D148" i="4"/>
  <c r="B148" i="4"/>
  <c r="F142" i="1"/>
  <c r="C142" i="1" s="1"/>
  <c r="F158" i="4" l="1"/>
  <c r="G158" i="4" s="1"/>
  <c r="C158" i="1"/>
  <c r="C158" i="4" s="1"/>
  <c r="E158" i="1"/>
  <c r="E158" i="4" s="1"/>
  <c r="C153" i="1"/>
  <c r="C153" i="4" s="1"/>
  <c r="G153" i="1"/>
  <c r="B32" i="3"/>
  <c r="B32" i="2"/>
  <c r="F141" i="1"/>
  <c r="E141" i="1" s="1"/>
  <c r="C141" i="1"/>
  <c r="E140" i="1" l="1"/>
  <c r="C140" i="1" l="1"/>
  <c r="F142" i="4"/>
  <c r="E142" i="4"/>
  <c r="D142" i="4"/>
  <c r="C142" i="4"/>
  <c r="B142" i="4"/>
  <c r="F141" i="4"/>
  <c r="E141" i="4"/>
  <c r="D141" i="4"/>
  <c r="C141" i="4"/>
  <c r="B141" i="4"/>
  <c r="F140" i="4"/>
  <c r="E140" i="4"/>
  <c r="D140" i="4"/>
  <c r="C140" i="4"/>
  <c r="B140" i="4"/>
  <c r="D139" i="4"/>
  <c r="B139" i="4"/>
  <c r="D143" i="1"/>
  <c r="B143" i="1"/>
  <c r="F139" i="1"/>
  <c r="B143" i="4" l="1"/>
  <c r="D143" i="4"/>
  <c r="E139" i="1"/>
  <c r="E139" i="4" s="1"/>
  <c r="F139" i="4"/>
  <c r="F143" i="4" s="1"/>
  <c r="C139" i="1"/>
  <c r="C139" i="4" s="1"/>
  <c r="D137" i="4"/>
  <c r="B137" i="4"/>
  <c r="F137" i="1"/>
  <c r="D136" i="4"/>
  <c r="B136" i="4"/>
  <c r="D138" i="1"/>
  <c r="F136" i="1"/>
  <c r="G141" i="1" s="1"/>
  <c r="G141" i="4" s="1"/>
  <c r="D135" i="4"/>
  <c r="D138" i="4" s="1"/>
  <c r="B135" i="4"/>
  <c r="D134" i="4"/>
  <c r="B134" i="4"/>
  <c r="B138" i="4" s="1"/>
  <c r="F135" i="1"/>
  <c r="G140" i="1" s="1"/>
  <c r="G140" i="4" s="1"/>
  <c r="B138" i="1"/>
  <c r="F134" i="1"/>
  <c r="G139" i="1" s="1"/>
  <c r="G139" i="4" s="1"/>
  <c r="C134" i="1"/>
  <c r="C134" i="4"/>
  <c r="F132" i="1"/>
  <c r="F131" i="1"/>
  <c r="D133" i="1"/>
  <c r="B133" i="1"/>
  <c r="F130" i="1"/>
  <c r="F129" i="1"/>
  <c r="E129" i="1"/>
  <c r="E129" i="4" s="1"/>
  <c r="F133" i="1"/>
  <c r="B29" i="2" s="1"/>
  <c r="D132" i="4"/>
  <c r="B132" i="4"/>
  <c r="F131" i="4"/>
  <c r="D131" i="4"/>
  <c r="D133" i="4" s="1"/>
  <c r="B131" i="4"/>
  <c r="D130" i="4"/>
  <c r="B130" i="4"/>
  <c r="F129" i="4"/>
  <c r="F133" i="4" s="1"/>
  <c r="D129" i="4"/>
  <c r="B129" i="4"/>
  <c r="D127" i="4"/>
  <c r="B127" i="4"/>
  <c r="F127" i="1"/>
  <c r="F126" i="4"/>
  <c r="D126" i="4"/>
  <c r="B126" i="4"/>
  <c r="F126" i="1"/>
  <c r="D125" i="4"/>
  <c r="B125" i="4"/>
  <c r="B128" i="4" s="1"/>
  <c r="D128" i="1"/>
  <c r="B128" i="1"/>
  <c r="F125" i="1"/>
  <c r="C125" i="1" s="1"/>
  <c r="C125" i="4" s="1"/>
  <c r="F125" i="4"/>
  <c r="D124" i="4"/>
  <c r="B124" i="4"/>
  <c r="F124" i="1"/>
  <c r="D122" i="4"/>
  <c r="B122" i="4"/>
  <c r="F122" i="1"/>
  <c r="D121" i="4"/>
  <c r="B121" i="4"/>
  <c r="F121" i="1"/>
  <c r="D120" i="4"/>
  <c r="B120" i="4"/>
  <c r="F120" i="1"/>
  <c r="E120" i="1"/>
  <c r="E120" i="4" s="1"/>
  <c r="D119" i="4"/>
  <c r="D123" i="4"/>
  <c r="B119" i="4"/>
  <c r="D123" i="1"/>
  <c r="B123" i="1"/>
  <c r="F119" i="1"/>
  <c r="F117" i="1"/>
  <c r="E117" i="1"/>
  <c r="E117" i="4" s="1"/>
  <c r="F116" i="1"/>
  <c r="E116" i="1"/>
  <c r="E116" i="4" s="1"/>
  <c r="D118" i="1"/>
  <c r="B118" i="1"/>
  <c r="B118" i="4"/>
  <c r="F115" i="1"/>
  <c r="F114" i="1"/>
  <c r="D118" i="4"/>
  <c r="D117" i="4"/>
  <c r="B117" i="4"/>
  <c r="D116" i="4"/>
  <c r="B116" i="4"/>
  <c r="D115" i="4"/>
  <c r="B115" i="4"/>
  <c r="D114" i="4"/>
  <c r="B114" i="4"/>
  <c r="F112" i="4"/>
  <c r="D112" i="4"/>
  <c r="B112" i="4"/>
  <c r="F112" i="1"/>
  <c r="D111" i="4"/>
  <c r="B111" i="4"/>
  <c r="F111" i="1"/>
  <c r="F111" i="4"/>
  <c r="D110" i="4"/>
  <c r="B110" i="4"/>
  <c r="F110" i="1"/>
  <c r="C110" i="1" s="1"/>
  <c r="C110" i="4" s="1"/>
  <c r="F110" i="4"/>
  <c r="D113" i="1"/>
  <c r="B113" i="1"/>
  <c r="D109" i="4"/>
  <c r="B109" i="4"/>
  <c r="F109" i="1"/>
  <c r="F109" i="4" s="1"/>
  <c r="E107" i="4"/>
  <c r="D107" i="4"/>
  <c r="B107" i="4"/>
  <c r="F107" i="1"/>
  <c r="C107" i="1" s="1"/>
  <c r="C107" i="4" s="1"/>
  <c r="G107" i="1"/>
  <c r="G107" i="4" s="1"/>
  <c r="E107" i="1"/>
  <c r="D106" i="4"/>
  <c r="B106" i="4"/>
  <c r="F106" i="1"/>
  <c r="C106" i="1" s="1"/>
  <c r="C106" i="4" s="1"/>
  <c r="F106" i="4"/>
  <c r="D105" i="4"/>
  <c r="B105" i="4"/>
  <c r="D108" i="1"/>
  <c r="B108" i="1"/>
  <c r="B108" i="4"/>
  <c r="F105" i="1"/>
  <c r="C105" i="1"/>
  <c r="C105" i="4"/>
  <c r="D104" i="4"/>
  <c r="B104" i="4"/>
  <c r="F104" i="1"/>
  <c r="D102" i="4"/>
  <c r="B102" i="4"/>
  <c r="F102" i="1"/>
  <c r="C102" i="1"/>
  <c r="C102" i="4"/>
  <c r="E102" i="1"/>
  <c r="E102" i="4" s="1"/>
  <c r="D101" i="4"/>
  <c r="B101" i="4"/>
  <c r="F101" i="1"/>
  <c r="D100" i="4"/>
  <c r="B100" i="4"/>
  <c r="F100" i="1"/>
  <c r="G105" i="1" s="1"/>
  <c r="G105" i="4"/>
  <c r="F100" i="4"/>
  <c r="C100" i="1"/>
  <c r="C100" i="4" s="1"/>
  <c r="E100" i="1"/>
  <c r="E100" i="4" s="1"/>
  <c r="D103" i="1"/>
  <c r="B103" i="1"/>
  <c r="B103" i="4" s="1"/>
  <c r="D99" i="4"/>
  <c r="B99" i="4"/>
  <c r="F99" i="1"/>
  <c r="C99" i="1" s="1"/>
  <c r="F97" i="1"/>
  <c r="F96" i="1"/>
  <c r="F95" i="1"/>
  <c r="F95" i="4" s="1"/>
  <c r="D98" i="1"/>
  <c r="D98" i="4" s="1"/>
  <c r="B98" i="1"/>
  <c r="D97" i="4"/>
  <c r="B97" i="4"/>
  <c r="D96" i="4"/>
  <c r="D95" i="4"/>
  <c r="B95" i="4"/>
  <c r="D94" i="4"/>
  <c r="B94" i="4"/>
  <c r="F94" i="1"/>
  <c r="F98" i="1" s="1"/>
  <c r="F98" i="4" s="1"/>
  <c r="A21" i="3"/>
  <c r="F92" i="1"/>
  <c r="F91" i="1"/>
  <c r="G96" i="1"/>
  <c r="G96" i="4" s="1"/>
  <c r="E91" i="1"/>
  <c r="E91" i="4" s="1"/>
  <c r="F90" i="1"/>
  <c r="F89" i="1"/>
  <c r="D93" i="1"/>
  <c r="B93" i="1"/>
  <c r="D92" i="4"/>
  <c r="B92" i="4"/>
  <c r="D91" i="4"/>
  <c r="B91" i="4"/>
  <c r="D90" i="4"/>
  <c r="B90" i="4"/>
  <c r="D89" i="4"/>
  <c r="B89" i="4"/>
  <c r="A20" i="3"/>
  <c r="F87" i="1"/>
  <c r="F86" i="1"/>
  <c r="C86" i="1"/>
  <c r="C86" i="4"/>
  <c r="D88" i="1"/>
  <c r="B88" i="1"/>
  <c r="F85" i="1"/>
  <c r="F88" i="1" s="1"/>
  <c r="E85" i="1"/>
  <c r="E85" i="4" s="1"/>
  <c r="C84" i="4"/>
  <c r="D88" i="4"/>
  <c r="D87" i="4"/>
  <c r="B87" i="4"/>
  <c r="D86" i="4"/>
  <c r="B86" i="4"/>
  <c r="F85" i="4"/>
  <c r="D85" i="4"/>
  <c r="B85" i="4"/>
  <c r="D84" i="4"/>
  <c r="B84" i="4"/>
  <c r="F84" i="1"/>
  <c r="C84" i="1" s="1"/>
  <c r="A19" i="3"/>
  <c r="D83" i="1"/>
  <c r="D83" i="4" s="1"/>
  <c r="B83" i="1"/>
  <c r="B83" i="4" s="1"/>
  <c r="F80" i="1"/>
  <c r="E80" i="1"/>
  <c r="E80" i="4"/>
  <c r="F81" i="1"/>
  <c r="F82" i="1"/>
  <c r="D82" i="4"/>
  <c r="B82" i="4"/>
  <c r="D81" i="4"/>
  <c r="B81" i="4"/>
  <c r="D80" i="4"/>
  <c r="B80" i="4"/>
  <c r="D79" i="4"/>
  <c r="B79" i="4"/>
  <c r="F79" i="1"/>
  <c r="E79" i="1" s="1"/>
  <c r="E79" i="4"/>
  <c r="A18" i="3"/>
  <c r="F77" i="1"/>
  <c r="E77" i="1" s="1"/>
  <c r="E77" i="4"/>
  <c r="F76" i="1"/>
  <c r="F76" i="4" s="1"/>
  <c r="G81" i="1"/>
  <c r="G81" i="4" s="1"/>
  <c r="C77" i="1"/>
  <c r="C77" i="4"/>
  <c r="F75" i="1"/>
  <c r="F74" i="1"/>
  <c r="F69" i="1"/>
  <c r="G74" i="1" s="1"/>
  <c r="G74" i="4" s="1"/>
  <c r="E69" i="1"/>
  <c r="E69" i="4" s="1"/>
  <c r="F70" i="1"/>
  <c r="F71" i="1"/>
  <c r="E71" i="1" s="1"/>
  <c r="E71" i="4" s="1"/>
  <c r="G76" i="1"/>
  <c r="G76" i="4" s="1"/>
  <c r="F72" i="1"/>
  <c r="D78" i="1"/>
  <c r="B78" i="1"/>
  <c r="B78" i="4" s="1"/>
  <c r="F77" i="4"/>
  <c r="D77" i="4"/>
  <c r="B77" i="4"/>
  <c r="D76" i="4"/>
  <c r="B76" i="4"/>
  <c r="D75" i="4"/>
  <c r="B75" i="4"/>
  <c r="F74" i="4"/>
  <c r="E74" i="1"/>
  <c r="E74" i="4" s="1"/>
  <c r="D74" i="4"/>
  <c r="C74" i="1"/>
  <c r="C74" i="4"/>
  <c r="B74" i="4"/>
  <c r="A17" i="3"/>
  <c r="F64" i="1"/>
  <c r="F65" i="1"/>
  <c r="F66" i="1"/>
  <c r="C66" i="1" s="1"/>
  <c r="C66" i="4" s="1"/>
  <c r="F67" i="1"/>
  <c r="E67" i="1"/>
  <c r="E67" i="4" s="1"/>
  <c r="D73" i="1"/>
  <c r="D73" i="4" s="1"/>
  <c r="B73" i="1"/>
  <c r="B73" i="4" s="1"/>
  <c r="E72" i="1"/>
  <c r="E72" i="4" s="1"/>
  <c r="D72" i="4"/>
  <c r="B72" i="4"/>
  <c r="F71" i="4"/>
  <c r="D71" i="4"/>
  <c r="C71" i="1"/>
  <c r="C71" i="4" s="1"/>
  <c r="B71" i="4"/>
  <c r="F70" i="4"/>
  <c r="E70" i="1"/>
  <c r="E70" i="4" s="1"/>
  <c r="D70" i="4"/>
  <c r="C70" i="1"/>
  <c r="C70" i="4"/>
  <c r="B70" i="4"/>
  <c r="D69" i="4"/>
  <c r="B69" i="4"/>
  <c r="A16" i="3"/>
  <c r="F59" i="1"/>
  <c r="F60" i="1"/>
  <c r="G65" i="1"/>
  <c r="G65" i="4" s="1"/>
  <c r="F61" i="1"/>
  <c r="F62" i="1"/>
  <c r="E62" i="1"/>
  <c r="E62" i="4" s="1"/>
  <c r="D68" i="1"/>
  <c r="D68" i="4" s="1"/>
  <c r="B68" i="1"/>
  <c r="B68" i="4" s="1"/>
  <c r="D67" i="4"/>
  <c r="C67" i="1"/>
  <c r="C67" i="4" s="1"/>
  <c r="B67" i="4"/>
  <c r="F66" i="4"/>
  <c r="D66" i="4"/>
  <c r="B66" i="4"/>
  <c r="D65" i="4"/>
  <c r="B65" i="4"/>
  <c r="D64" i="4"/>
  <c r="B64" i="4"/>
  <c r="A15" i="3"/>
  <c r="F54" i="1"/>
  <c r="F55" i="1"/>
  <c r="E55" i="1" s="1"/>
  <c r="E55" i="4" s="1"/>
  <c r="F56" i="1"/>
  <c r="F57" i="1"/>
  <c r="D63" i="1"/>
  <c r="D63" i="4" s="1"/>
  <c r="B63" i="1"/>
  <c r="B63" i="4" s="1"/>
  <c r="D62" i="4"/>
  <c r="B62" i="4"/>
  <c r="E61" i="1"/>
  <c r="E61" i="4" s="1"/>
  <c r="D61" i="4"/>
  <c r="B61" i="4"/>
  <c r="G60" i="1"/>
  <c r="G60" i="4" s="1"/>
  <c r="D60" i="4"/>
  <c r="B60" i="4"/>
  <c r="G59" i="1"/>
  <c r="G59" i="4" s="1"/>
  <c r="F59" i="4"/>
  <c r="E59" i="1"/>
  <c r="E59" i="4" s="1"/>
  <c r="D59" i="4"/>
  <c r="C59" i="1"/>
  <c r="C59" i="4" s="1"/>
  <c r="B59" i="4"/>
  <c r="G8" i="4"/>
  <c r="G7" i="4"/>
  <c r="G6" i="4"/>
  <c r="G5" i="4"/>
  <c r="G4" i="4"/>
  <c r="F13" i="1"/>
  <c r="F8" i="1"/>
  <c r="G12" i="4"/>
  <c r="G11" i="4"/>
  <c r="G10" i="4"/>
  <c r="G9" i="4"/>
  <c r="F18" i="1"/>
  <c r="G17" i="4"/>
  <c r="G16" i="4"/>
  <c r="G15" i="4"/>
  <c r="G14" i="4"/>
  <c r="F23" i="1"/>
  <c r="G22" i="4"/>
  <c r="G21" i="4"/>
  <c r="G20" i="4"/>
  <c r="G19" i="4"/>
  <c r="F28" i="1"/>
  <c r="G27" i="4"/>
  <c r="G26" i="4"/>
  <c r="G25" i="4"/>
  <c r="G24" i="4"/>
  <c r="F33" i="1"/>
  <c r="G32" i="4"/>
  <c r="G31" i="4"/>
  <c r="G30" i="4"/>
  <c r="G29" i="4"/>
  <c r="D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F4" i="4"/>
  <c r="E4" i="4"/>
  <c r="D4" i="4"/>
  <c r="C4" i="4"/>
  <c r="B4" i="4"/>
  <c r="A4" i="4"/>
  <c r="D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E18" i="1"/>
  <c r="E18" i="4" s="1"/>
  <c r="D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D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28" i="4"/>
  <c r="D28" i="4"/>
  <c r="C28" i="1"/>
  <c r="C28" i="4" s="1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D57" i="4"/>
  <c r="B57" i="4"/>
  <c r="D56" i="4"/>
  <c r="B56" i="4"/>
  <c r="F50" i="1"/>
  <c r="D55" i="4"/>
  <c r="B55" i="4"/>
  <c r="F49" i="1"/>
  <c r="F54" i="4"/>
  <c r="E54" i="1"/>
  <c r="E54" i="4"/>
  <c r="D54" i="4"/>
  <c r="C54" i="1"/>
  <c r="C54" i="4" s="1"/>
  <c r="B54" i="4"/>
  <c r="F51" i="1"/>
  <c r="E51" i="1"/>
  <c r="E51" i="4" s="1"/>
  <c r="F52" i="1"/>
  <c r="F44" i="1"/>
  <c r="F45" i="1"/>
  <c r="F46" i="1"/>
  <c r="F47" i="1"/>
  <c r="D53" i="1"/>
  <c r="D53" i="4" s="1"/>
  <c r="B53" i="1"/>
  <c r="D52" i="4"/>
  <c r="B52" i="4"/>
  <c r="D51" i="4"/>
  <c r="C51" i="1"/>
  <c r="C51" i="4" s="1"/>
  <c r="B51" i="4"/>
  <c r="D50" i="4"/>
  <c r="B50" i="4"/>
  <c r="F49" i="4"/>
  <c r="D49" i="4"/>
  <c r="B49" i="4"/>
  <c r="F43" i="1"/>
  <c r="F43" i="4" s="1"/>
  <c r="D48" i="1"/>
  <c r="B48" i="1"/>
  <c r="B48" i="4" s="1"/>
  <c r="G47" i="4"/>
  <c r="D47" i="4"/>
  <c r="B47" i="4"/>
  <c r="G46" i="4"/>
  <c r="D46" i="4"/>
  <c r="B46" i="4"/>
  <c r="G45" i="4"/>
  <c r="D45" i="4"/>
  <c r="B45" i="4"/>
  <c r="G44" i="4"/>
  <c r="E44" i="1"/>
  <c r="E44" i="4" s="1"/>
  <c r="D44" i="4"/>
  <c r="B44" i="4"/>
  <c r="F38" i="1"/>
  <c r="E43" i="1"/>
  <c r="E43" i="4"/>
  <c r="D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7" i="4"/>
  <c r="G36" i="4"/>
  <c r="G35" i="4"/>
  <c r="G34" i="4"/>
  <c r="D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3" i="4"/>
  <c r="D33" i="4"/>
  <c r="C33" i="1"/>
  <c r="C33" i="4"/>
  <c r="B33" i="4"/>
  <c r="F32" i="4"/>
  <c r="E32" i="4"/>
  <c r="D32" i="4"/>
  <c r="C32" i="4"/>
  <c r="B32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A29" i="4"/>
  <c r="B58" i="1"/>
  <c r="B58" i="4" s="1"/>
  <c r="D58" i="1"/>
  <c r="D58" i="4" s="1"/>
  <c r="E57" i="1"/>
  <c r="E57" i="4"/>
  <c r="C57" i="1"/>
  <c r="C57" i="4" s="1"/>
  <c r="B11" i="3"/>
  <c r="B10" i="3"/>
  <c r="B6" i="3"/>
  <c r="B4" i="3"/>
  <c r="A14" i="3"/>
  <c r="A13" i="3"/>
  <c r="A12" i="3"/>
  <c r="A11" i="3"/>
  <c r="A10" i="3"/>
  <c r="A9" i="3"/>
  <c r="A8" i="3"/>
  <c r="A7" i="3"/>
  <c r="A6" i="3"/>
  <c r="A4" i="3"/>
  <c r="A5" i="3"/>
  <c r="B8" i="2"/>
  <c r="B5" i="2"/>
  <c r="D93" i="4"/>
  <c r="E97" i="1"/>
  <c r="E97" i="4" s="1"/>
  <c r="F97" i="4"/>
  <c r="F99" i="4"/>
  <c r="C99" i="4"/>
  <c r="G99" i="1"/>
  <c r="G99" i="4"/>
  <c r="D103" i="4"/>
  <c r="F103" i="1"/>
  <c r="E103" i="1" s="1"/>
  <c r="G100" i="1"/>
  <c r="G100" i="4" s="1"/>
  <c r="G75" i="1"/>
  <c r="G75" i="4"/>
  <c r="C75" i="1"/>
  <c r="C75" i="4" s="1"/>
  <c r="E76" i="1"/>
  <c r="E76" i="4"/>
  <c r="C76" i="1"/>
  <c r="C76" i="4" s="1"/>
  <c r="F79" i="4"/>
  <c r="G79" i="1"/>
  <c r="G79" i="4" s="1"/>
  <c r="C79" i="1"/>
  <c r="C79" i="4" s="1"/>
  <c r="G82" i="1"/>
  <c r="G82" i="4" s="1"/>
  <c r="F82" i="4"/>
  <c r="C80" i="1"/>
  <c r="C80" i="4" s="1"/>
  <c r="G84" i="1"/>
  <c r="G84" i="4"/>
  <c r="C85" i="1"/>
  <c r="C85" i="4" s="1"/>
  <c r="C88" i="1"/>
  <c r="C88" i="4" s="1"/>
  <c r="B88" i="4"/>
  <c r="E86" i="1"/>
  <c r="E86" i="4" s="1"/>
  <c r="F86" i="4"/>
  <c r="B93" i="4"/>
  <c r="G91" i="1"/>
  <c r="G91" i="4"/>
  <c r="C91" i="1"/>
  <c r="C91" i="4" s="1"/>
  <c r="F91" i="4"/>
  <c r="C97" i="1"/>
  <c r="C97" i="4"/>
  <c r="E99" i="1"/>
  <c r="E99" i="4" s="1"/>
  <c r="E88" i="1"/>
  <c r="E88" i="4"/>
  <c r="F88" i="4"/>
  <c r="E103" i="4"/>
  <c r="C103" i="1"/>
  <c r="C103" i="4" s="1"/>
  <c r="E104" i="1"/>
  <c r="E104" i="4"/>
  <c r="D113" i="4"/>
  <c r="B113" i="4"/>
  <c r="E114" i="1"/>
  <c r="E114" i="4"/>
  <c r="F115" i="4"/>
  <c r="G122" i="1"/>
  <c r="G122" i="4"/>
  <c r="C124" i="1"/>
  <c r="C124" i="4" s="1"/>
  <c r="E124" i="1"/>
  <c r="E124" i="4"/>
  <c r="F130" i="4"/>
  <c r="E130" i="1"/>
  <c r="E130" i="4" s="1"/>
  <c r="C130" i="1"/>
  <c r="C130" i="4" s="1"/>
  <c r="G130" i="1"/>
  <c r="G130" i="4" s="1"/>
  <c r="C133" i="1"/>
  <c r="E134" i="1"/>
  <c r="E134" i="4" s="1"/>
  <c r="F45" i="4"/>
  <c r="C45" i="1"/>
  <c r="C45" i="4" s="1"/>
  <c r="G54" i="1"/>
  <c r="G54" i="4"/>
  <c r="E49" i="1"/>
  <c r="E49" i="4" s="1"/>
  <c r="C50" i="1"/>
  <c r="C50" i="4" s="1"/>
  <c r="F23" i="4"/>
  <c r="C8" i="1"/>
  <c r="C8" i="4" s="1"/>
  <c r="G66" i="1"/>
  <c r="G66" i="4"/>
  <c r="F61" i="4"/>
  <c r="C61" i="1"/>
  <c r="C61" i="4" s="1"/>
  <c r="B16" i="3"/>
  <c r="C64" i="1"/>
  <c r="C64" i="4"/>
  <c r="F94" i="4"/>
  <c r="B23" i="2"/>
  <c r="D108" i="4"/>
  <c r="G119" i="1"/>
  <c r="G119" i="4" s="1"/>
  <c r="C119" i="1"/>
  <c r="C119" i="4" s="1"/>
  <c r="F127" i="4"/>
  <c r="G127" i="1"/>
  <c r="G127" i="4"/>
  <c r="C127" i="1"/>
  <c r="C127" i="4" s="1"/>
  <c r="E127" i="1"/>
  <c r="E127" i="4"/>
  <c r="F128" i="1"/>
  <c r="E94" i="1"/>
  <c r="E94" i="4" s="1"/>
  <c r="G85" i="1"/>
  <c r="G85" i="4"/>
  <c r="F80" i="4"/>
  <c r="G80" i="1"/>
  <c r="G80" i="4" s="1"/>
  <c r="B7" i="3"/>
  <c r="E45" i="1"/>
  <c r="E45" i="4" s="1"/>
  <c r="C49" i="1"/>
  <c r="C49" i="4"/>
  <c r="G49" i="1"/>
  <c r="G49" i="4" s="1"/>
  <c r="E50" i="1"/>
  <c r="E50" i="4"/>
  <c r="F51" i="4"/>
  <c r="F46" i="4"/>
  <c r="C46" i="1"/>
  <c r="C46" i="4" s="1"/>
  <c r="G28" i="1"/>
  <c r="G28" i="4" s="1"/>
  <c r="G55" i="1"/>
  <c r="G55" i="4"/>
  <c r="F55" i="4"/>
  <c r="C55" i="1"/>
  <c r="C55" i="4"/>
  <c r="E64" i="1"/>
  <c r="E64" i="4" s="1"/>
  <c r="F67" i="4"/>
  <c r="F63" i="1"/>
  <c r="F63" i="4" s="1"/>
  <c r="E60" i="1"/>
  <c r="E60" i="4" s="1"/>
  <c r="C69" i="1"/>
  <c r="C69" i="4"/>
  <c r="G69" i="1"/>
  <c r="G69" i="4" s="1"/>
  <c r="G77" i="1"/>
  <c r="G77" i="4"/>
  <c r="G72" i="1"/>
  <c r="G72" i="4" s="1"/>
  <c r="F72" i="4"/>
  <c r="C72" i="1"/>
  <c r="C72" i="4"/>
  <c r="F84" i="4"/>
  <c r="E84" i="1"/>
  <c r="E84" i="4"/>
  <c r="G92" i="1"/>
  <c r="G92" i="4" s="1"/>
  <c r="F92" i="4"/>
  <c r="C94" i="1"/>
  <c r="C94" i="4"/>
  <c r="E95" i="1"/>
  <c r="E95" i="4" s="1"/>
  <c r="C95" i="1"/>
  <c r="C95" i="4" s="1"/>
  <c r="E96" i="1"/>
  <c r="E96" i="4" s="1"/>
  <c r="C96" i="1"/>
  <c r="C96" i="4"/>
  <c r="F96" i="4"/>
  <c r="G101" i="1"/>
  <c r="G101" i="4"/>
  <c r="G121" i="1"/>
  <c r="G121" i="4" s="1"/>
  <c r="C121" i="1"/>
  <c r="C121" i="4"/>
  <c r="G126" i="1"/>
  <c r="G126" i="4" s="1"/>
  <c r="F121" i="4"/>
  <c r="E121" i="1"/>
  <c r="E121" i="4"/>
  <c r="F124" i="4"/>
  <c r="F101" i="4"/>
  <c r="F102" i="4"/>
  <c r="G102" i="1"/>
  <c r="G102" i="4"/>
  <c r="G114" i="1"/>
  <c r="G114" i="4" s="1"/>
  <c r="C114" i="1"/>
  <c r="C114" i="4"/>
  <c r="F114" i="4"/>
  <c r="G115" i="1"/>
  <c r="G115" i="4"/>
  <c r="C115" i="1"/>
  <c r="C115" i="4"/>
  <c r="E115" i="1"/>
  <c r="E115" i="4"/>
  <c r="C117" i="1"/>
  <c r="C117" i="4"/>
  <c r="F117" i="4"/>
  <c r="G120" i="1"/>
  <c r="G120" i="4"/>
  <c r="C120" i="1"/>
  <c r="C120" i="4" s="1"/>
  <c r="G125" i="1"/>
  <c r="G125" i="4" s="1"/>
  <c r="B133" i="4"/>
  <c r="G131" i="1"/>
  <c r="G131" i="4"/>
  <c r="C131" i="1"/>
  <c r="C131" i="4"/>
  <c r="E131" i="1"/>
  <c r="E131" i="4"/>
  <c r="C109" i="1"/>
  <c r="C109" i="4" s="1"/>
  <c r="C129" i="1"/>
  <c r="C129" i="4"/>
  <c r="B15" i="2"/>
  <c r="E63" i="1"/>
  <c r="E63" i="4" s="1"/>
  <c r="B23" i="3"/>
  <c r="F103" i="4"/>
  <c r="B20" i="3"/>
  <c r="B20" i="2"/>
  <c r="B10" i="2"/>
  <c r="D48" i="4"/>
  <c r="B53" i="4"/>
  <c r="G50" i="1"/>
  <c r="G50" i="4" s="1"/>
  <c r="F50" i="4"/>
  <c r="E8" i="1"/>
  <c r="E8" i="4"/>
  <c r="F8" i="4"/>
  <c r="B4" i="2"/>
  <c r="C60" i="1"/>
  <c r="C60" i="4"/>
  <c r="F60" i="4"/>
  <c r="G57" i="1"/>
  <c r="G57" i="4" s="1"/>
  <c r="F57" i="4"/>
  <c r="G43" i="1"/>
  <c r="G43" i="4"/>
  <c r="F38" i="4"/>
  <c r="G51" i="1"/>
  <c r="G51" i="4" s="1"/>
  <c r="E46" i="1"/>
  <c r="E46" i="4"/>
  <c r="F44" i="4"/>
  <c r="C44" i="1"/>
  <c r="C44" i="4"/>
  <c r="G33" i="1"/>
  <c r="G33" i="4" s="1"/>
  <c r="B9" i="2"/>
  <c r="B9" i="3"/>
  <c r="E33" i="1"/>
  <c r="E33" i="4" s="1"/>
  <c r="B7" i="2"/>
  <c r="C23" i="1"/>
  <c r="C23" i="4"/>
  <c r="G67" i="1"/>
  <c r="G67" i="4"/>
  <c r="G62" i="1"/>
  <c r="G62" i="4"/>
  <c r="F62" i="4"/>
  <c r="C62" i="1"/>
  <c r="C62" i="4"/>
  <c r="G71" i="1"/>
  <c r="G71" i="4" s="1"/>
  <c r="E66" i="1"/>
  <c r="E66" i="4"/>
  <c r="F68" i="1"/>
  <c r="C68" i="1" s="1"/>
  <c r="C68" i="4" s="1"/>
  <c r="G64" i="1"/>
  <c r="G64" i="4"/>
  <c r="F64" i="4"/>
  <c r="C82" i="1"/>
  <c r="C82" i="4" s="1"/>
  <c r="E82" i="1"/>
  <c r="E82" i="4"/>
  <c r="F83" i="1"/>
  <c r="C83" i="1" s="1"/>
  <c r="C83" i="4" s="1"/>
  <c r="G87" i="1"/>
  <c r="G87" i="4"/>
  <c r="G95" i="1"/>
  <c r="G95" i="4"/>
  <c r="C90" i="1"/>
  <c r="C90" i="4"/>
  <c r="E90" i="1"/>
  <c r="E90" i="4"/>
  <c r="F90" i="4"/>
  <c r="F104" i="4"/>
  <c r="G104" i="1"/>
  <c r="G104" i="4"/>
  <c r="F108" i="1"/>
  <c r="E109" i="1"/>
  <c r="E109" i="4"/>
  <c r="F135" i="4"/>
  <c r="G136" i="1"/>
  <c r="G136" i="4"/>
  <c r="E136" i="1"/>
  <c r="E136" i="4"/>
  <c r="C136" i="1"/>
  <c r="C136" i="4"/>
  <c r="F113" i="1"/>
  <c r="B25" i="3" s="1"/>
  <c r="G90" i="1"/>
  <c r="G90" i="4"/>
  <c r="F73" i="1"/>
  <c r="B17" i="3" s="1"/>
  <c r="E87" i="1"/>
  <c r="E87" i="4" s="1"/>
  <c r="C87" i="1"/>
  <c r="C87" i="4"/>
  <c r="F87" i="4"/>
  <c r="G106" i="1"/>
  <c r="G106" i="4"/>
  <c r="C101" i="1"/>
  <c r="C101" i="4"/>
  <c r="E101" i="1"/>
  <c r="E101" i="4"/>
  <c r="C104" i="1"/>
  <c r="C104" i="4"/>
  <c r="F105" i="4"/>
  <c r="E105" i="1"/>
  <c r="E105" i="4"/>
  <c r="G109" i="1"/>
  <c r="G109" i="4" s="1"/>
  <c r="G110" i="1"/>
  <c r="G110" i="4"/>
  <c r="F120" i="4"/>
  <c r="F122" i="4"/>
  <c r="C122" i="1"/>
  <c r="C122" i="4"/>
  <c r="E122" i="1"/>
  <c r="E122" i="4" s="1"/>
  <c r="C126" i="1"/>
  <c r="C126" i="4" s="1"/>
  <c r="E126" i="1"/>
  <c r="E126" i="4"/>
  <c r="G132" i="1"/>
  <c r="G132" i="4" s="1"/>
  <c r="C132" i="1"/>
  <c r="C132" i="4"/>
  <c r="E132" i="1"/>
  <c r="E132" i="4" s="1"/>
  <c r="F132" i="4"/>
  <c r="F134" i="4"/>
  <c r="G134" i="1"/>
  <c r="G134" i="4"/>
  <c r="C135" i="1"/>
  <c r="C135" i="4" s="1"/>
  <c r="F136" i="4"/>
  <c r="B17" i="2"/>
  <c r="E73" i="1"/>
  <c r="E73" i="4"/>
  <c r="C113" i="1"/>
  <c r="C113" i="4" s="1"/>
  <c r="C108" i="1"/>
  <c r="C108" i="4"/>
  <c r="E108" i="1"/>
  <c r="E108" i="4"/>
  <c r="F108" i="4"/>
  <c r="B24" i="3"/>
  <c r="G108" i="1"/>
  <c r="G108" i="4"/>
  <c r="B24" i="2"/>
  <c r="E68" i="1"/>
  <c r="E68" i="4" s="1"/>
  <c r="B16" i="2"/>
  <c r="G88" i="1"/>
  <c r="G88" i="4" s="1"/>
  <c r="C133" i="4" l="1"/>
  <c r="E133" i="4"/>
  <c r="B28" i="2"/>
  <c r="C128" i="1"/>
  <c r="F47" i="4"/>
  <c r="C47" i="1"/>
  <c r="C47" i="4" s="1"/>
  <c r="G70" i="1"/>
  <c r="G70" i="4" s="1"/>
  <c r="F65" i="4"/>
  <c r="C65" i="1"/>
  <c r="C65" i="4" s="1"/>
  <c r="E65" i="1"/>
  <c r="E65" i="4" s="1"/>
  <c r="B98" i="4"/>
  <c r="C98" i="1"/>
  <c r="C98" i="4" s="1"/>
  <c r="E83" i="1"/>
  <c r="E83" i="4" s="1"/>
  <c r="G113" i="1"/>
  <c r="G113" i="4" s="1"/>
  <c r="G38" i="1"/>
  <c r="G38" i="4" s="1"/>
  <c r="E38" i="1"/>
  <c r="E38" i="4" s="1"/>
  <c r="G52" i="1"/>
  <c r="G52" i="4" s="1"/>
  <c r="F56" i="4"/>
  <c r="E56" i="1"/>
  <c r="E56" i="4" s="1"/>
  <c r="G56" i="1"/>
  <c r="G56" i="4" s="1"/>
  <c r="C56" i="1"/>
  <c r="C56" i="4" s="1"/>
  <c r="F58" i="1"/>
  <c r="G89" i="1"/>
  <c r="G89" i="4" s="1"/>
  <c r="G94" i="1"/>
  <c r="G94" i="4" s="1"/>
  <c r="C89" i="1"/>
  <c r="C89" i="4" s="1"/>
  <c r="E89" i="1"/>
  <c r="E89" i="4" s="1"/>
  <c r="G142" i="4"/>
  <c r="F137" i="4"/>
  <c r="F138" i="4" s="1"/>
  <c r="E137" i="1"/>
  <c r="E137" i="4" s="1"/>
  <c r="G137" i="1"/>
  <c r="G137" i="4" s="1"/>
  <c r="C137" i="1"/>
  <c r="C137" i="4" s="1"/>
  <c r="F113" i="4"/>
  <c r="E113" i="1"/>
  <c r="E113" i="4" s="1"/>
  <c r="G73" i="1"/>
  <c r="G73" i="4" s="1"/>
  <c r="G135" i="1"/>
  <c r="G135" i="4" s="1"/>
  <c r="D128" i="4"/>
  <c r="F83" i="4"/>
  <c r="F68" i="4"/>
  <c r="F48" i="1"/>
  <c r="G133" i="1"/>
  <c r="E133" i="1"/>
  <c r="F123" i="1"/>
  <c r="E119" i="1"/>
  <c r="E119" i="4" s="1"/>
  <c r="F119" i="4"/>
  <c r="F123" i="4" s="1"/>
  <c r="B19" i="2"/>
  <c r="G68" i="1"/>
  <c r="G68" i="4" s="1"/>
  <c r="B25" i="2"/>
  <c r="B15" i="3"/>
  <c r="B22" i="3"/>
  <c r="E98" i="1"/>
  <c r="E98" i="4" s="1"/>
  <c r="E128" i="1"/>
  <c r="G124" i="1"/>
  <c r="G124" i="4" s="1"/>
  <c r="G61" i="1"/>
  <c r="G61" i="4" s="1"/>
  <c r="E47" i="1"/>
  <c r="E47" i="4" s="1"/>
  <c r="F13" i="4"/>
  <c r="C13" i="1"/>
  <c r="C13" i="4" s="1"/>
  <c r="E13" i="1"/>
  <c r="E13" i="4" s="1"/>
  <c r="B5" i="3"/>
  <c r="G13" i="1"/>
  <c r="G13" i="4" s="1"/>
  <c r="D78" i="4"/>
  <c r="C92" i="1"/>
  <c r="C92" i="4" s="1"/>
  <c r="E92" i="1"/>
  <c r="E92" i="4" s="1"/>
  <c r="C116" i="1"/>
  <c r="C116" i="4" s="1"/>
  <c r="F116" i="4"/>
  <c r="G116" i="1"/>
  <c r="G116" i="4" s="1"/>
  <c r="F118" i="1"/>
  <c r="B19" i="3"/>
  <c r="F73" i="4"/>
  <c r="C73" i="1"/>
  <c r="C73" i="4" s="1"/>
  <c r="F138" i="1"/>
  <c r="F89" i="4"/>
  <c r="E135" i="1"/>
  <c r="E135" i="4" s="1"/>
  <c r="C38" i="1"/>
  <c r="C38" i="4" s="1"/>
  <c r="C63" i="1"/>
  <c r="C63" i="4" s="1"/>
  <c r="B22" i="2"/>
  <c r="B28" i="3"/>
  <c r="F128" i="4"/>
  <c r="C128" i="4" s="1"/>
  <c r="F93" i="1"/>
  <c r="G23" i="1"/>
  <c r="G23" i="4" s="1"/>
  <c r="E23" i="1"/>
  <c r="E23" i="4" s="1"/>
  <c r="F81" i="4"/>
  <c r="C81" i="1"/>
  <c r="C81" i="4" s="1"/>
  <c r="E81" i="1"/>
  <c r="E81" i="4" s="1"/>
  <c r="G86" i="1"/>
  <c r="G86" i="4" s="1"/>
  <c r="G112" i="1"/>
  <c r="G112" i="4" s="1"/>
  <c r="C112" i="1"/>
  <c r="C112" i="4" s="1"/>
  <c r="G117" i="1"/>
  <c r="G117" i="4" s="1"/>
  <c r="E112" i="1"/>
  <c r="E112" i="4" s="1"/>
  <c r="F53" i="1"/>
  <c r="E52" i="1"/>
  <c r="E52" i="4" s="1"/>
  <c r="E75" i="1"/>
  <c r="E75" i="4" s="1"/>
  <c r="F75" i="4"/>
  <c r="G97" i="1"/>
  <c r="G97" i="4" s="1"/>
  <c r="G111" i="1"/>
  <c r="G111" i="4" s="1"/>
  <c r="G103" i="1"/>
  <c r="G103" i="4" s="1"/>
  <c r="B11" i="2"/>
  <c r="C43" i="1"/>
  <c r="C43" i="4" s="1"/>
  <c r="F52" i="4"/>
  <c r="G18" i="1"/>
  <c r="G18" i="4" s="1"/>
  <c r="F18" i="4"/>
  <c r="C18" i="1"/>
  <c r="C18" i="4" s="1"/>
  <c r="B6" i="2"/>
  <c r="F69" i="4"/>
  <c r="F78" i="1"/>
  <c r="E106" i="1"/>
  <c r="E106" i="4" s="1"/>
  <c r="E110" i="1"/>
  <c r="E110" i="4" s="1"/>
  <c r="E111" i="1"/>
  <c r="E111" i="4" s="1"/>
  <c r="E125" i="1"/>
  <c r="E125" i="4" s="1"/>
  <c r="G129" i="1"/>
  <c r="G129" i="4" s="1"/>
  <c r="G143" i="1"/>
  <c r="G148" i="1"/>
  <c r="B31" i="3"/>
  <c r="C52" i="1"/>
  <c r="C52" i="4" s="1"/>
  <c r="E28" i="1"/>
  <c r="E28" i="4" s="1"/>
  <c r="B8" i="3"/>
  <c r="F107" i="4"/>
  <c r="C111" i="1"/>
  <c r="C111" i="4" s="1"/>
  <c r="B123" i="4"/>
  <c r="C123" i="4" s="1"/>
  <c r="G148" i="4"/>
  <c r="E143" i="4"/>
  <c r="C143" i="1"/>
  <c r="E143" i="1"/>
  <c r="C143" i="4"/>
  <c r="G138" i="4" l="1"/>
  <c r="E138" i="4"/>
  <c r="C138" i="4"/>
  <c r="G143" i="4"/>
  <c r="B18" i="3"/>
  <c r="B18" i="2"/>
  <c r="F78" i="4"/>
  <c r="G78" i="1"/>
  <c r="G78" i="4" s="1"/>
  <c r="C78" i="1"/>
  <c r="C78" i="4" s="1"/>
  <c r="E123" i="4"/>
  <c r="G83" i="1"/>
  <c r="G83" i="4" s="1"/>
  <c r="B14" i="3"/>
  <c r="E58" i="1"/>
  <c r="E58" i="4" s="1"/>
  <c r="F58" i="4"/>
  <c r="B14" i="2"/>
  <c r="C58" i="1"/>
  <c r="C58" i="4" s="1"/>
  <c r="G58" i="1"/>
  <c r="G58" i="4" s="1"/>
  <c r="B29" i="3"/>
  <c r="B30" i="2"/>
  <c r="B30" i="3"/>
  <c r="E138" i="1"/>
  <c r="G138" i="1"/>
  <c r="C138" i="1"/>
  <c r="E78" i="1"/>
  <c r="E78" i="4" s="1"/>
  <c r="E93" i="1"/>
  <c r="E93" i="4" s="1"/>
  <c r="G93" i="1"/>
  <c r="G93" i="4" s="1"/>
  <c r="C93" i="1"/>
  <c r="C93" i="4" s="1"/>
  <c r="B21" i="3"/>
  <c r="F93" i="4"/>
  <c r="B21" i="2"/>
  <c r="G98" i="1"/>
  <c r="G98" i="4" s="1"/>
  <c r="F118" i="4"/>
  <c r="G123" i="4" s="1"/>
  <c r="E118" i="1"/>
  <c r="E118" i="4" s="1"/>
  <c r="B26" i="3"/>
  <c r="B26" i="2"/>
  <c r="G118" i="1"/>
  <c r="G118" i="4" s="1"/>
  <c r="C118" i="1"/>
  <c r="C118" i="4" s="1"/>
  <c r="G63" i="1"/>
  <c r="G63" i="4" s="1"/>
  <c r="B12" i="2"/>
  <c r="B13" i="3"/>
  <c r="E53" i="1"/>
  <c r="E53" i="4" s="1"/>
  <c r="B12" i="3"/>
  <c r="C53" i="1"/>
  <c r="C53" i="4" s="1"/>
  <c r="F53" i="4"/>
  <c r="G53" i="1"/>
  <c r="G53" i="4" s="1"/>
  <c r="B13" i="2"/>
  <c r="G128" i="4"/>
  <c r="B27" i="2"/>
  <c r="C123" i="1"/>
  <c r="B27" i="3"/>
  <c r="G123" i="1"/>
  <c r="G128" i="1"/>
  <c r="E123" i="1"/>
  <c r="E48" i="1"/>
  <c r="E48" i="4" s="1"/>
  <c r="G48" i="1"/>
  <c r="G48" i="4" s="1"/>
  <c r="C48" i="1"/>
  <c r="C48" i="4" s="1"/>
  <c r="F48" i="4"/>
  <c r="E128" i="4"/>
  <c r="G133" i="4"/>
</calcChain>
</file>

<file path=xl/sharedStrings.xml><?xml version="1.0" encoding="utf-8"?>
<sst xmlns="http://schemas.openxmlformats.org/spreadsheetml/2006/main" count="449" uniqueCount="26">
  <si>
    <t>Kravu apgrozība (saņemts+nosūtīts) lidostā "Rīga" (tonnas)</t>
  </si>
  <si>
    <t>datu avots: CSP</t>
  </si>
  <si>
    <t>Ar Latvijas un ārvalstu lidmašīnām</t>
  </si>
  <si>
    <t>saņemts</t>
  </si>
  <si>
    <t>%</t>
  </si>
  <si>
    <t>nosūtīts</t>
  </si>
  <si>
    <t>KOPĀ</t>
  </si>
  <si>
    <t>%, salīdzinot ar iepr.gada attiecīgo periodu</t>
  </si>
  <si>
    <t>I</t>
  </si>
  <si>
    <t>...</t>
  </si>
  <si>
    <t>II</t>
  </si>
  <si>
    <t>III</t>
  </si>
  <si>
    <t>IV</t>
  </si>
  <si>
    <t>Milzīgais kravu pieaugums ir sakarā ar to, ka ir noslēgts līgums ar ASV.</t>
  </si>
  <si>
    <t>gadi</t>
  </si>
  <si>
    <t>kravu apgrozība (tūkst. tonnas)</t>
  </si>
  <si>
    <t>Freight turnover in airport "Riga" (tons)</t>
  </si>
  <si>
    <t>Data source: CSB</t>
  </si>
  <si>
    <t>By Latvian and foreign aircrafts</t>
  </si>
  <si>
    <t>national traffic</t>
  </si>
  <si>
    <t>export</t>
  </si>
  <si>
    <t>TOTAL</t>
  </si>
  <si>
    <t>%, to compare with the previous year period</t>
  </si>
  <si>
    <t>The huge cargo growth is due to the new contract with the U.S</t>
  </si>
  <si>
    <t>years</t>
  </si>
  <si>
    <t>freigt turnover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</si>
</sst>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 Tilde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justify" vertical="top"/>
    </xf>
    <xf numFmtId="0" fontId="5" fillId="4" borderId="8" xfId="0" applyFont="1" applyFill="1" applyBorder="1" applyAlignment="1">
      <alignment horizontal="justify" vertical="top"/>
    </xf>
    <xf numFmtId="0" fontId="6" fillId="4" borderId="9" xfId="0" applyFont="1" applyFill="1" applyBorder="1" applyAlignment="1">
      <alignment horizontal="justify" vertical="top"/>
    </xf>
    <xf numFmtId="0" fontId="5" fillId="4" borderId="10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justify" vertical="top"/>
    </xf>
    <xf numFmtId="0" fontId="1" fillId="5" borderId="12" xfId="0" applyFont="1" applyFill="1" applyBorder="1" applyAlignment="1">
      <alignment horizontal="justify" vertical="top"/>
    </xf>
    <xf numFmtId="0" fontId="1" fillId="5" borderId="13" xfId="0" applyFont="1" applyFill="1" applyBorder="1" applyAlignment="1">
      <alignment horizontal="justify" vertical="top"/>
    </xf>
    <xf numFmtId="0" fontId="4" fillId="0" borderId="0" xfId="0" applyFont="1"/>
    <xf numFmtId="164" fontId="1" fillId="0" borderId="14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0" fontId="7" fillId="0" borderId="22" xfId="0" applyNumberFormat="1" applyFont="1" applyBorder="1" applyAlignment="1">
      <alignment horizontal="right" vertical="top"/>
    </xf>
    <xf numFmtId="2" fontId="3" fillId="0" borderId="23" xfId="0" applyNumberFormat="1" applyFont="1" applyBorder="1" applyAlignment="1">
      <alignment horizontal="right" vertical="top"/>
    </xf>
    <xf numFmtId="10" fontId="3" fillId="0" borderId="24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0" fontId="7" fillId="0" borderId="24" xfId="0" applyNumberFormat="1" applyFont="1" applyBorder="1" applyAlignment="1">
      <alignment horizontal="right" vertical="top"/>
    </xf>
    <xf numFmtId="164" fontId="1" fillId="0" borderId="2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3" fillId="0" borderId="23" xfId="0" applyNumberFormat="1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0" fontId="8" fillId="2" borderId="0" xfId="0" applyFont="1" applyFill="1" applyAlignment="1">
      <alignment vertical="top"/>
    </xf>
    <xf numFmtId="0" fontId="8" fillId="2" borderId="4" xfId="0" applyFont="1" applyFill="1" applyBorder="1" applyAlignment="1">
      <alignment vertical="top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>
      <alignment horizontal="right" vertical="top"/>
    </xf>
    <xf numFmtId="0" fontId="3" fillId="2" borderId="3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64" fontId="1" fillId="0" borderId="33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35" xfId="0" applyNumberFormat="1" applyFont="1" applyBorder="1" applyAlignment="1">
      <alignment vertical="top"/>
    </xf>
    <xf numFmtId="10" fontId="7" fillId="0" borderId="24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164" fontId="3" fillId="0" borderId="23" xfId="0" applyNumberFormat="1" applyFont="1" applyBorder="1" applyAlignment="1">
      <alignment vertical="top"/>
    </xf>
    <xf numFmtId="10" fontId="3" fillId="0" borderId="36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3" fillId="0" borderId="22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2" xfId="0" applyFont="1" applyFill="1" applyBorder="1" applyAlignment="1">
      <alignment vertical="top"/>
    </xf>
    <xf numFmtId="164" fontId="1" fillId="0" borderId="37" xfId="0" applyNumberFormat="1" applyFont="1" applyBorder="1" applyAlignment="1">
      <alignment vertical="top"/>
    </xf>
    <xf numFmtId="164" fontId="1" fillId="0" borderId="17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4" fontId="3" fillId="0" borderId="40" xfId="0" applyNumberFormat="1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164" fontId="1" fillId="0" borderId="29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3" fillId="0" borderId="24" xfId="0" applyNumberFormat="1" applyFont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8" fillId="2" borderId="21" xfId="0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0" fontId="9" fillId="0" borderId="22" xfId="0" applyNumberFormat="1" applyFont="1" applyBorder="1" applyAlignment="1">
      <alignment vertical="top"/>
    </xf>
    <xf numFmtId="164" fontId="8" fillId="0" borderId="21" xfId="0" applyNumberFormat="1" applyFont="1" applyBorder="1" applyAlignment="1">
      <alignment vertical="top"/>
    </xf>
    <xf numFmtId="10" fontId="9" fillId="0" borderId="44" xfId="0" applyNumberFormat="1" applyFont="1" applyBorder="1" applyAlignment="1">
      <alignment vertical="top"/>
    </xf>
    <xf numFmtId="164" fontId="8" fillId="0" borderId="22" xfId="0" applyNumberFormat="1" applyFont="1" applyBorder="1" applyAlignment="1">
      <alignment vertical="top"/>
    </xf>
    <xf numFmtId="10" fontId="8" fillId="0" borderId="36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0" fontId="4" fillId="0" borderId="45" xfId="0" applyNumberFormat="1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9" fillId="0" borderId="24" xfId="0" applyNumberFormat="1" applyFont="1" applyBorder="1" applyAlignment="1">
      <alignment vertical="top"/>
    </xf>
    <xf numFmtId="164" fontId="8" fillId="0" borderId="23" xfId="0" applyNumberFormat="1" applyFont="1" applyBorder="1" applyAlignment="1">
      <alignment vertical="top"/>
    </xf>
    <xf numFmtId="10" fontId="8" fillId="0" borderId="24" xfId="0" applyNumberFormat="1" applyFont="1" applyBorder="1" applyAlignment="1">
      <alignment vertical="top"/>
    </xf>
    <xf numFmtId="164" fontId="1" fillId="0" borderId="46" xfId="0" applyNumberFormat="1" applyFont="1" applyBorder="1"/>
    <xf numFmtId="0" fontId="1" fillId="2" borderId="31" xfId="0" applyFont="1" applyFill="1" applyBorder="1"/>
    <xf numFmtId="0" fontId="1" fillId="2" borderId="31" xfId="0" applyFont="1" applyFill="1" applyBorder="1" applyAlignment="1">
      <alignment vertical="top"/>
    </xf>
    <xf numFmtId="164" fontId="1" fillId="6" borderId="17" xfId="0" applyNumberFormat="1" applyFont="1" applyFill="1" applyBorder="1" applyAlignment="1">
      <alignment vertical="top"/>
    </xf>
    <xf numFmtId="10" fontId="1" fillId="6" borderId="35" xfId="0" applyNumberFormat="1" applyFont="1" applyFill="1" applyBorder="1" applyAlignment="1">
      <alignment vertical="top"/>
    </xf>
    <xf numFmtId="0" fontId="10" fillId="6" borderId="0" xfId="0" applyFont="1" applyFill="1"/>
    <xf numFmtId="0" fontId="1" fillId="6" borderId="0" xfId="0" applyFont="1" applyFill="1" applyAlignment="1">
      <alignment vertical="top"/>
    </xf>
    <xf numFmtId="164" fontId="1" fillId="6" borderId="0" xfId="0" applyNumberFormat="1" applyFont="1" applyFill="1" applyAlignment="1">
      <alignment vertical="top"/>
    </xf>
    <xf numFmtId="10" fontId="1" fillId="6" borderId="18" xfId="0" applyNumberFormat="1" applyFont="1" applyFill="1" applyBorder="1" applyAlignment="1">
      <alignment vertical="top"/>
    </xf>
    <xf numFmtId="0" fontId="11" fillId="6" borderId="0" xfId="0" applyFont="1" applyFill="1" applyAlignment="1">
      <alignment horizontal="left"/>
    </xf>
    <xf numFmtId="0" fontId="1" fillId="7" borderId="31" xfId="0" applyFont="1" applyFill="1" applyBorder="1"/>
    <xf numFmtId="0" fontId="1" fillId="8" borderId="31" xfId="0" applyFont="1" applyFill="1" applyBorder="1"/>
    <xf numFmtId="0" fontId="1" fillId="8" borderId="31" xfId="0" applyFont="1" applyFill="1" applyBorder="1" applyAlignment="1">
      <alignment vertical="top"/>
    </xf>
    <xf numFmtId="0" fontId="1" fillId="7" borderId="31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0" fontId="5" fillId="4" borderId="47" xfId="0" applyFont="1" applyFill="1" applyBorder="1" applyAlignment="1">
      <alignment horizontal="justify" vertical="top"/>
    </xf>
    <xf numFmtId="164" fontId="8" fillId="0" borderId="47" xfId="0" applyNumberFormat="1" applyFont="1" applyBorder="1" applyAlignment="1">
      <alignment vertical="top"/>
    </xf>
    <xf numFmtId="0" fontId="1" fillId="7" borderId="0" xfId="0" applyFont="1" applyFill="1"/>
    <xf numFmtId="164" fontId="8" fillId="0" borderId="14" xfId="0" applyNumberFormat="1" applyFont="1" applyBorder="1" applyAlignment="1">
      <alignment vertical="top"/>
    </xf>
    <xf numFmtId="164" fontId="8" fillId="0" borderId="48" xfId="0" applyNumberFormat="1" applyFont="1" applyBorder="1" applyAlignment="1">
      <alignment vertical="top"/>
    </xf>
    <xf numFmtId="10" fontId="7" fillId="0" borderId="44" xfId="0" applyNumberFormat="1" applyFont="1" applyBorder="1" applyAlignment="1">
      <alignment vertical="top"/>
    </xf>
    <xf numFmtId="164" fontId="1" fillId="9" borderId="37" xfId="0" applyNumberFormat="1" applyFont="1" applyFill="1" applyBorder="1"/>
    <xf numFmtId="164" fontId="1" fillId="9" borderId="33" xfId="0" applyNumberFormat="1" applyFont="1" applyFill="1" applyBorder="1"/>
    <xf numFmtId="10" fontId="1" fillId="9" borderId="26" xfId="0" applyNumberFormat="1" applyFont="1" applyFill="1" applyBorder="1"/>
    <xf numFmtId="10" fontId="1" fillId="9" borderId="45" xfId="0" applyNumberFormat="1" applyFont="1" applyFill="1" applyBorder="1"/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Protection="1">
      <protection locked="0"/>
    </xf>
    <xf numFmtId="10" fontId="4" fillId="0" borderId="49" xfId="0" applyNumberFormat="1" applyFont="1" applyBorder="1" applyAlignment="1">
      <alignment vertical="top"/>
    </xf>
    <xf numFmtId="164" fontId="12" fillId="0" borderId="51" xfId="0" applyNumberFormat="1" applyFont="1" applyBorder="1"/>
    <xf numFmtId="164" fontId="3" fillId="0" borderId="50" xfId="0" applyNumberFormat="1" applyFont="1" applyBorder="1"/>
    <xf numFmtId="164" fontId="1" fillId="0" borderId="52" xfId="0" applyNumberFormat="1" applyFont="1" applyBorder="1"/>
    <xf numFmtId="164" fontId="1" fillId="0" borderId="5" xfId="0" applyNumberFormat="1" applyFont="1" applyBorder="1" applyAlignment="1">
      <alignment vertical="top"/>
    </xf>
    <xf numFmtId="164" fontId="8" fillId="0" borderId="50" xfId="0" applyNumberFormat="1" applyFont="1" applyBorder="1"/>
    <xf numFmtId="0" fontId="1" fillId="7" borderId="17" xfId="0" applyFont="1" applyFill="1" applyBorder="1"/>
    <xf numFmtId="0" fontId="1" fillId="7" borderId="2" xfId="0" applyFont="1" applyFill="1" applyBorder="1"/>
    <xf numFmtId="164" fontId="3" fillId="0" borderId="53" xfId="0" applyNumberFormat="1" applyFont="1" applyBorder="1"/>
    <xf numFmtId="164" fontId="3" fillId="0" borderId="54" xfId="0" applyNumberFormat="1" applyFont="1" applyBorder="1"/>
    <xf numFmtId="164" fontId="8" fillId="0" borderId="54" xfId="0" applyNumberFormat="1" applyFont="1" applyBorder="1"/>
    <xf numFmtId="164" fontId="12" fillId="0" borderId="32" xfId="0" applyNumberFormat="1" applyFont="1" applyBorder="1"/>
    <xf numFmtId="164" fontId="1" fillId="0" borderId="3" xfId="0" applyNumberFormat="1" applyFont="1" applyBorder="1" applyAlignment="1">
      <alignment vertical="top"/>
    </xf>
    <xf numFmtId="0" fontId="1" fillId="7" borderId="30" xfId="0" applyFont="1" applyFill="1" applyBorder="1"/>
    <xf numFmtId="10" fontId="4" fillId="0" borderId="44" xfId="0" applyNumberFormat="1" applyFont="1" applyBorder="1" applyAlignment="1">
      <alignment vertical="top"/>
    </xf>
    <xf numFmtId="164" fontId="8" fillId="0" borderId="55" xfId="0" applyNumberFormat="1" applyFont="1" applyBorder="1"/>
    <xf numFmtId="0" fontId="1" fillId="7" borderId="3" xfId="0" applyFont="1" applyFill="1" applyBorder="1" applyAlignment="1">
      <alignment vertical="top"/>
    </xf>
    <xf numFmtId="0" fontId="1" fillId="7" borderId="20" xfId="0" applyFont="1" applyFill="1" applyBorder="1" applyAlignment="1">
      <alignment vertical="top"/>
    </xf>
    <xf numFmtId="164" fontId="1" fillId="0" borderId="0" xfId="0" applyNumberFormat="1" applyFont="1" applyBorder="1"/>
    <xf numFmtId="0" fontId="1" fillId="7" borderId="18" xfId="0" applyFont="1" applyFill="1" applyBorder="1"/>
    <xf numFmtId="0" fontId="1" fillId="0" borderId="0" xfId="0" applyFont="1" applyFill="1" applyBorder="1"/>
    <xf numFmtId="0" fontId="1" fillId="7" borderId="56" xfId="0" applyFont="1" applyFill="1" applyBorder="1"/>
    <xf numFmtId="0" fontId="1" fillId="7" borderId="1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695496903155"/>
          <c:y val="7.6246334310850442E-2"/>
          <c:w val="0.84817578707785912"/>
          <c:h val="0.7917888563049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'kr.apgroz-gadi'!$A$5:$A$36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'kr.apgroz-gadi'!$B$5:$B$36</c:f>
              <c:numCache>
                <c:formatCode>0.0</c:formatCode>
                <c:ptCount val="32"/>
                <c:pt idx="0">
                  <c:v>3899</c:v>
                </c:pt>
                <c:pt idx="1">
                  <c:v>3918</c:v>
                </c:pt>
                <c:pt idx="2">
                  <c:v>3912</c:v>
                </c:pt>
                <c:pt idx="3">
                  <c:v>4281</c:v>
                </c:pt>
                <c:pt idx="4">
                  <c:v>4907</c:v>
                </c:pt>
                <c:pt idx="5">
                  <c:v>4408</c:v>
                </c:pt>
                <c:pt idx="6">
                  <c:v>4658</c:v>
                </c:pt>
                <c:pt idx="7">
                  <c:v>6580</c:v>
                </c:pt>
                <c:pt idx="8">
                  <c:v>6580</c:v>
                </c:pt>
                <c:pt idx="9">
                  <c:v>13531</c:v>
                </c:pt>
                <c:pt idx="10">
                  <c:v>8721</c:v>
                </c:pt>
                <c:pt idx="11">
                  <c:v>15963</c:v>
                </c:pt>
                <c:pt idx="12">
                  <c:v>12607</c:v>
                </c:pt>
                <c:pt idx="13">
                  <c:v>8123</c:v>
                </c:pt>
                <c:pt idx="14">
                  <c:v>7558</c:v>
                </c:pt>
                <c:pt idx="15">
                  <c:v>9350</c:v>
                </c:pt>
                <c:pt idx="16">
                  <c:v>12293</c:v>
                </c:pt>
                <c:pt idx="17">
                  <c:v>12602</c:v>
                </c:pt>
                <c:pt idx="18">
                  <c:v>32759</c:v>
                </c:pt>
                <c:pt idx="19">
                  <c:v>53226</c:v>
                </c:pt>
                <c:pt idx="20">
                  <c:v>32835</c:v>
                </c:pt>
                <c:pt idx="21">
                  <c:v>18757</c:v>
                </c:pt>
                <c:pt idx="22">
                  <c:v>19550</c:v>
                </c:pt>
                <c:pt idx="23">
                  <c:v>23449</c:v>
                </c:pt>
                <c:pt idx="24">
                  <c:v>26284</c:v>
                </c:pt>
                <c:pt idx="25">
                  <c:v>27229</c:v>
                </c:pt>
                <c:pt idx="26">
                  <c:v>23192</c:v>
                </c:pt>
                <c:pt idx="27">
                  <c:v>27802</c:v>
                </c:pt>
                <c:pt idx="28">
                  <c:v>21113</c:v>
                </c:pt>
                <c:pt idx="29">
                  <c:v>19163</c:v>
                </c:pt>
                <c:pt idx="30">
                  <c:v>18794</c:v>
                </c:pt>
                <c:pt idx="31">
                  <c:v>20146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DD2-96EB-5A828DA3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959"/>
        <c:axId val="1"/>
      </c:barChart>
      <c:catAx>
        <c:axId val="7742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2.3357604205883217E-2"/>
              <c:y val="0.369501424741607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9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KRAVU APGROZĪBA LIDOSTĀ "RĪGA"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943387457413663E-2"/>
          <c:y val="0.14752951804024722"/>
          <c:w val="0.92807360946272477"/>
          <c:h val="0.680520459052948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'kr.apgroz-gadi'!$B$40</c:f>
              <c:strCache>
                <c:ptCount val="1"/>
                <c:pt idx="0">
                  <c:v>saņemts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'kr.apgroz-gadi'!$A$41:$A$52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'kr.apgroz-gadi'!$B$41:$B$52</c:f>
              <c:numCache>
                <c:formatCode>0.0</c:formatCode>
                <c:ptCount val="12"/>
                <c:pt idx="0">
                  <c:v>9975</c:v>
                </c:pt>
                <c:pt idx="1">
                  <c:v>7621</c:v>
                </c:pt>
                <c:pt idx="2">
                  <c:v>8044</c:v>
                </c:pt>
                <c:pt idx="3">
                  <c:v>10244</c:v>
                </c:pt>
                <c:pt idx="4">
                  <c:v>11722</c:v>
                </c:pt>
                <c:pt idx="5">
                  <c:v>12697</c:v>
                </c:pt>
                <c:pt idx="6">
                  <c:v>11510</c:v>
                </c:pt>
                <c:pt idx="7">
                  <c:v>16397</c:v>
                </c:pt>
                <c:pt idx="8">
                  <c:v>9869</c:v>
                </c:pt>
                <c:pt idx="9">
                  <c:v>7991</c:v>
                </c:pt>
                <c:pt idx="10">
                  <c:v>8643</c:v>
                </c:pt>
                <c:pt idx="11">
                  <c:v>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B-41A8-99D8-482B84E59ACC}"/>
            </c:ext>
          </c:extLst>
        </c:ser>
        <c:ser>
          <c:idx val="1"/>
          <c:order val="1"/>
          <c:tx>
            <c:strRef>
              <c:f>'kr.apgroz-gadi'!$C$40</c:f>
              <c:strCache>
                <c:ptCount val="1"/>
                <c:pt idx="0">
                  <c:v>nosūtīts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'kr.apgroz-gadi'!$A$41:$A$52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'kr.apgroz-gadi'!$C$41:$C$52</c:f>
              <c:numCache>
                <c:formatCode>0.0</c:formatCode>
                <c:ptCount val="12"/>
                <c:pt idx="0">
                  <c:v>22860</c:v>
                </c:pt>
                <c:pt idx="1">
                  <c:v>11136</c:v>
                </c:pt>
                <c:pt idx="2">
                  <c:v>11506</c:v>
                </c:pt>
                <c:pt idx="3">
                  <c:v>13205</c:v>
                </c:pt>
                <c:pt idx="4">
                  <c:v>14562</c:v>
                </c:pt>
                <c:pt idx="5">
                  <c:v>14532</c:v>
                </c:pt>
                <c:pt idx="6">
                  <c:v>11682</c:v>
                </c:pt>
                <c:pt idx="7">
                  <c:v>11405</c:v>
                </c:pt>
                <c:pt idx="8">
                  <c:v>11244</c:v>
                </c:pt>
                <c:pt idx="9">
                  <c:v>11172</c:v>
                </c:pt>
                <c:pt idx="10">
                  <c:v>10151</c:v>
                </c:pt>
                <c:pt idx="11">
                  <c:v>10374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B-41A8-99D8-482B84E59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36017568"/>
        <c:axId val="1836022848"/>
      </c:barChart>
      <c:catAx>
        <c:axId val="183601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022848"/>
        <c:crosses val="autoZero"/>
        <c:auto val="1"/>
        <c:lblAlgn val="ctr"/>
        <c:lblOffset val="100"/>
        <c:noMultiLvlLbl val="0"/>
      </c:catAx>
      <c:valAx>
        <c:axId val="183602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</a:t>
                </a:r>
                <a:r>
                  <a:rPr lang="lv-LV"/>
                  <a:t>tūkst.tonnas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crossAx val="18360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4827465906997"/>
          <c:y val="7.7151447096750828E-2"/>
          <c:w val="0.85515378489632177"/>
          <c:h val="0.789318651066758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'freight.turnover-years'!$A$4:$A$36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'freight.turnover-years'!$B$4:$B$36</c:f>
              <c:numCache>
                <c:formatCode>0.0</c:formatCode>
                <c:ptCount val="33"/>
                <c:pt idx="0">
                  <c:v>2590</c:v>
                </c:pt>
                <c:pt idx="1">
                  <c:v>3899</c:v>
                </c:pt>
                <c:pt idx="2">
                  <c:v>3918</c:v>
                </c:pt>
                <c:pt idx="3">
                  <c:v>3912</c:v>
                </c:pt>
                <c:pt idx="4">
                  <c:v>4281</c:v>
                </c:pt>
                <c:pt idx="5">
                  <c:v>4907</c:v>
                </c:pt>
                <c:pt idx="6">
                  <c:v>4408</c:v>
                </c:pt>
                <c:pt idx="7">
                  <c:v>4658</c:v>
                </c:pt>
                <c:pt idx="8">
                  <c:v>6580</c:v>
                </c:pt>
                <c:pt idx="9">
                  <c:v>6580</c:v>
                </c:pt>
                <c:pt idx="10">
                  <c:v>13531</c:v>
                </c:pt>
                <c:pt idx="11">
                  <c:v>8721</c:v>
                </c:pt>
                <c:pt idx="12">
                  <c:v>3759</c:v>
                </c:pt>
                <c:pt idx="13">
                  <c:v>12607</c:v>
                </c:pt>
                <c:pt idx="14">
                  <c:v>8123</c:v>
                </c:pt>
                <c:pt idx="15">
                  <c:v>7558</c:v>
                </c:pt>
                <c:pt idx="16">
                  <c:v>9350</c:v>
                </c:pt>
                <c:pt idx="17">
                  <c:v>12293</c:v>
                </c:pt>
                <c:pt idx="18">
                  <c:v>12602</c:v>
                </c:pt>
                <c:pt idx="19">
                  <c:v>32759</c:v>
                </c:pt>
                <c:pt idx="20">
                  <c:v>53226</c:v>
                </c:pt>
                <c:pt idx="21">
                  <c:v>32835</c:v>
                </c:pt>
                <c:pt idx="22">
                  <c:v>18757</c:v>
                </c:pt>
                <c:pt idx="23">
                  <c:v>19550</c:v>
                </c:pt>
                <c:pt idx="24">
                  <c:v>23449</c:v>
                </c:pt>
                <c:pt idx="25">
                  <c:v>27229</c:v>
                </c:pt>
                <c:pt idx="26">
                  <c:v>27229</c:v>
                </c:pt>
                <c:pt idx="27">
                  <c:v>23192</c:v>
                </c:pt>
                <c:pt idx="28">
                  <c:v>27802</c:v>
                </c:pt>
                <c:pt idx="29">
                  <c:v>21113</c:v>
                </c:pt>
                <c:pt idx="30">
                  <c:v>19163</c:v>
                </c:pt>
                <c:pt idx="31">
                  <c:v>18794</c:v>
                </c:pt>
                <c:pt idx="32">
                  <c:v>20146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D-42DD-B766-E7B9A81C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250559"/>
        <c:axId val="1"/>
      </c:barChart>
      <c:catAx>
        <c:axId val="77425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tons</a:t>
                </a:r>
              </a:p>
            </c:rich>
          </c:tx>
          <c:layout>
            <c:manualLayout>
              <c:xMode val="edge"/>
              <c:yMode val="edge"/>
              <c:x val="2.2284079724409447E-2"/>
              <c:y val="0.3887245481979951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4250559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250825</xdr:rowOff>
    </xdr:from>
    <xdr:to>
      <xdr:col>17</xdr:col>
      <xdr:colOff>476250</xdr:colOff>
      <xdr:row>27</xdr:row>
      <xdr:rowOff>146050</xdr:rowOff>
    </xdr:to>
    <xdr:graphicFrame macro="">
      <xdr:nvGraphicFramePr>
        <xdr:cNvPr id="1073" name="Chart 1">
          <a:extLst>
            <a:ext uri="{FF2B5EF4-FFF2-40B4-BE49-F238E27FC236}">
              <a16:creationId xmlns:a16="http://schemas.microsoft.com/office/drawing/2014/main" id="{FF24FBAF-24C6-43B8-9C48-4770707B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575580</xdr:colOff>
      <xdr:row>38</xdr:row>
      <xdr:rowOff>154213</xdr:rowOff>
    </xdr:from>
    <xdr:to>
      <xdr:col>14</xdr:col>
      <xdr:colOff>500062</xdr:colOff>
      <xdr:row>58</xdr:row>
      <xdr:rowOff>128132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E18C66-8B55-6236-8E9A-D512CFEBD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</xdr:row>
      <xdr:rowOff>85725</xdr:rowOff>
    </xdr:from>
    <xdr:to>
      <xdr:col>22</xdr:col>
      <xdr:colOff>54428</xdr:colOff>
      <xdr:row>27</xdr:row>
      <xdr:rowOff>19050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5E267F8D-9F7E-46E7-916C-5A06FBF25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8"/>
  <sheetViews>
    <sheetView showGridLines="0" tabSelected="1" zoomScaleNormal="100" workbookViewId="0">
      <pane ySplit="3" topLeftCell="A160" activePane="bottomLeft" state="frozen"/>
      <selection pane="bottomLeft" activeCell="F171" sqref="F171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7" width="9.1796875" style="4"/>
    <col min="8" max="8" width="13.7265625" style="4" customWidth="1"/>
    <col min="9" max="16384" width="9.1796875" style="4"/>
  </cols>
  <sheetData>
    <row r="1" spans="1:8" ht="21" customHeight="1">
      <c r="A1" s="3" t="s">
        <v>0</v>
      </c>
      <c r="H1" s="5" t="s">
        <v>1</v>
      </c>
    </row>
    <row r="2" spans="1:8" ht="21" customHeight="1" thickBot="1">
      <c r="A2" s="5" t="s">
        <v>2</v>
      </c>
      <c r="H2" s="5"/>
    </row>
    <row r="3" spans="1:8" ht="78">
      <c r="A3" s="13"/>
      <c r="B3" s="14" t="s">
        <v>3</v>
      </c>
      <c r="C3" s="15" t="s">
        <v>4</v>
      </c>
      <c r="D3" s="14" t="s">
        <v>5</v>
      </c>
      <c r="E3" s="15" t="s">
        <v>4</v>
      </c>
      <c r="F3" s="16" t="s">
        <v>6</v>
      </c>
      <c r="G3" s="17" t="s">
        <v>7</v>
      </c>
    </row>
    <row r="4" spans="1:8">
      <c r="A4" s="7" t="s">
        <v>8</v>
      </c>
      <c r="B4" s="21" t="s">
        <v>9</v>
      </c>
      <c r="C4" s="22" t="s">
        <v>9</v>
      </c>
      <c r="D4" s="23" t="s">
        <v>9</v>
      </c>
      <c r="E4" s="22" t="s">
        <v>9</v>
      </c>
      <c r="F4" s="24" t="s">
        <v>9</v>
      </c>
      <c r="G4" s="25" t="s">
        <v>9</v>
      </c>
    </row>
    <row r="5" spans="1:8">
      <c r="A5" s="7" t="s">
        <v>10</v>
      </c>
      <c r="B5" s="26" t="s">
        <v>9</v>
      </c>
      <c r="C5" s="27" t="s">
        <v>9</v>
      </c>
      <c r="D5" s="23" t="s">
        <v>9</v>
      </c>
      <c r="E5" s="27" t="s">
        <v>9</v>
      </c>
      <c r="F5" s="24" t="s">
        <v>9</v>
      </c>
      <c r="G5" s="28" t="s">
        <v>9</v>
      </c>
    </row>
    <row r="6" spans="1:8">
      <c r="A6" s="7" t="s">
        <v>11</v>
      </c>
      <c r="B6" s="26" t="s">
        <v>9</v>
      </c>
      <c r="C6" s="27" t="s">
        <v>9</v>
      </c>
      <c r="D6" s="23" t="s">
        <v>9</v>
      </c>
      <c r="E6" s="27" t="s">
        <v>9</v>
      </c>
      <c r="F6" s="24" t="s">
        <v>9</v>
      </c>
      <c r="G6" s="28" t="s">
        <v>9</v>
      </c>
    </row>
    <row r="7" spans="1:8">
      <c r="A7" s="7" t="s">
        <v>12</v>
      </c>
      <c r="B7" s="29" t="s">
        <v>9</v>
      </c>
      <c r="C7" s="30" t="s">
        <v>9</v>
      </c>
      <c r="D7" s="23" t="s">
        <v>9</v>
      </c>
      <c r="E7" s="30" t="s">
        <v>9</v>
      </c>
      <c r="F7" s="24" t="s">
        <v>9</v>
      </c>
      <c r="G7" s="31" t="s">
        <v>9</v>
      </c>
    </row>
    <row r="8" spans="1:8" s="3" customFormat="1" ht="14" thickBot="1">
      <c r="A8" s="8">
        <v>1993</v>
      </c>
      <c r="B8" s="32">
        <v>1724</v>
      </c>
      <c r="C8" s="33">
        <f>B8/F8</f>
        <v>0.66563706563706559</v>
      </c>
      <c r="D8" s="32">
        <v>866</v>
      </c>
      <c r="E8" s="33">
        <f>D8/F8</f>
        <v>0.33436293436293435</v>
      </c>
      <c r="F8" s="34">
        <f>SUM(B8,D8)</f>
        <v>2590</v>
      </c>
      <c r="G8" s="35" t="s">
        <v>9</v>
      </c>
    </row>
    <row r="9" spans="1:8">
      <c r="A9" s="7" t="s">
        <v>8</v>
      </c>
      <c r="B9" s="21" t="s">
        <v>9</v>
      </c>
      <c r="C9" s="22" t="s">
        <v>9</v>
      </c>
      <c r="D9" s="23" t="s">
        <v>9</v>
      </c>
      <c r="E9" s="22" t="s">
        <v>9</v>
      </c>
      <c r="F9" s="24" t="s">
        <v>9</v>
      </c>
      <c r="G9" s="25" t="s">
        <v>9</v>
      </c>
    </row>
    <row r="10" spans="1:8">
      <c r="A10" s="7" t="s">
        <v>10</v>
      </c>
      <c r="B10" s="26" t="s">
        <v>9</v>
      </c>
      <c r="C10" s="27" t="s">
        <v>9</v>
      </c>
      <c r="D10" s="23" t="s">
        <v>9</v>
      </c>
      <c r="E10" s="27" t="s">
        <v>9</v>
      </c>
      <c r="F10" s="24" t="s">
        <v>9</v>
      </c>
      <c r="G10" s="28" t="s">
        <v>9</v>
      </c>
    </row>
    <row r="11" spans="1:8">
      <c r="A11" s="7" t="s">
        <v>11</v>
      </c>
      <c r="B11" s="26" t="s">
        <v>9</v>
      </c>
      <c r="C11" s="27" t="s">
        <v>9</v>
      </c>
      <c r="D11" s="23" t="s">
        <v>9</v>
      </c>
      <c r="E11" s="27" t="s">
        <v>9</v>
      </c>
      <c r="F11" s="24" t="s">
        <v>9</v>
      </c>
      <c r="G11" s="28" t="s">
        <v>9</v>
      </c>
    </row>
    <row r="12" spans="1:8">
      <c r="A12" s="7" t="s">
        <v>12</v>
      </c>
      <c r="B12" s="29" t="s">
        <v>9</v>
      </c>
      <c r="C12" s="30" t="s">
        <v>9</v>
      </c>
      <c r="D12" s="23" t="s">
        <v>9</v>
      </c>
      <c r="E12" s="30" t="s">
        <v>9</v>
      </c>
      <c r="F12" s="24" t="s">
        <v>9</v>
      </c>
      <c r="G12" s="31" t="s">
        <v>9</v>
      </c>
    </row>
    <row r="13" spans="1:8" s="3" customFormat="1" ht="14" thickBot="1">
      <c r="A13" s="8">
        <v>1994</v>
      </c>
      <c r="B13" s="32">
        <v>3162</v>
      </c>
      <c r="C13" s="33">
        <f>B13/F13</f>
        <v>0.81097717363426525</v>
      </c>
      <c r="D13" s="32">
        <v>737</v>
      </c>
      <c r="E13" s="33">
        <f>D13/F13</f>
        <v>0.18902282636573481</v>
      </c>
      <c r="F13" s="34">
        <f>SUM(B13,D13)</f>
        <v>3899</v>
      </c>
      <c r="G13" s="35">
        <f>F13/F8</f>
        <v>1.5054054054054054</v>
      </c>
    </row>
    <row r="14" spans="1:8">
      <c r="A14" s="7" t="s">
        <v>8</v>
      </c>
      <c r="B14" s="21" t="s">
        <v>9</v>
      </c>
      <c r="C14" s="22" t="s">
        <v>9</v>
      </c>
      <c r="D14" s="23" t="s">
        <v>9</v>
      </c>
      <c r="E14" s="22" t="s">
        <v>9</v>
      </c>
      <c r="F14" s="24" t="s">
        <v>9</v>
      </c>
      <c r="G14" s="25" t="s">
        <v>9</v>
      </c>
    </row>
    <row r="15" spans="1:8">
      <c r="A15" s="7" t="s">
        <v>10</v>
      </c>
      <c r="B15" s="26" t="s">
        <v>9</v>
      </c>
      <c r="C15" s="27" t="s">
        <v>9</v>
      </c>
      <c r="D15" s="23" t="s">
        <v>9</v>
      </c>
      <c r="E15" s="27" t="s">
        <v>9</v>
      </c>
      <c r="F15" s="24" t="s">
        <v>9</v>
      </c>
      <c r="G15" s="28" t="s">
        <v>9</v>
      </c>
    </row>
    <row r="16" spans="1:8">
      <c r="A16" s="7" t="s">
        <v>11</v>
      </c>
      <c r="B16" s="26" t="s">
        <v>9</v>
      </c>
      <c r="C16" s="27" t="s">
        <v>9</v>
      </c>
      <c r="D16" s="23" t="s">
        <v>9</v>
      </c>
      <c r="E16" s="27" t="s">
        <v>9</v>
      </c>
      <c r="F16" s="24" t="s">
        <v>9</v>
      </c>
      <c r="G16" s="28" t="s">
        <v>9</v>
      </c>
    </row>
    <row r="17" spans="1:7">
      <c r="A17" s="7" t="s">
        <v>12</v>
      </c>
      <c r="B17" s="29" t="s">
        <v>9</v>
      </c>
      <c r="C17" s="30" t="s">
        <v>9</v>
      </c>
      <c r="D17" s="23" t="s">
        <v>9</v>
      </c>
      <c r="E17" s="30" t="s">
        <v>9</v>
      </c>
      <c r="F17" s="24" t="s">
        <v>9</v>
      </c>
      <c r="G17" s="31" t="s">
        <v>9</v>
      </c>
    </row>
    <row r="18" spans="1:7" s="3" customFormat="1" ht="14" thickBot="1">
      <c r="A18" s="8">
        <v>1995</v>
      </c>
      <c r="B18" s="32">
        <v>3303</v>
      </c>
      <c r="C18" s="33">
        <f>B18/F18</f>
        <v>0.84303215926493114</v>
      </c>
      <c r="D18" s="32">
        <v>615</v>
      </c>
      <c r="E18" s="33">
        <f>D18/F18</f>
        <v>0.15696784073506892</v>
      </c>
      <c r="F18" s="34">
        <f>SUM(B18,D18)</f>
        <v>3918</v>
      </c>
      <c r="G18" s="35">
        <f>F18/F13</f>
        <v>1.0048730443703513</v>
      </c>
    </row>
    <row r="19" spans="1:7">
      <c r="A19" s="7" t="s">
        <v>8</v>
      </c>
      <c r="B19" s="21" t="s">
        <v>9</v>
      </c>
      <c r="C19" s="22" t="s">
        <v>9</v>
      </c>
      <c r="D19" s="23" t="s">
        <v>9</v>
      </c>
      <c r="E19" s="22" t="s">
        <v>9</v>
      </c>
      <c r="F19" s="24" t="s">
        <v>9</v>
      </c>
      <c r="G19" s="25" t="s">
        <v>9</v>
      </c>
    </row>
    <row r="20" spans="1:7">
      <c r="A20" s="7" t="s">
        <v>10</v>
      </c>
      <c r="B20" s="26" t="s">
        <v>9</v>
      </c>
      <c r="C20" s="27" t="s">
        <v>9</v>
      </c>
      <c r="D20" s="23" t="s">
        <v>9</v>
      </c>
      <c r="E20" s="27" t="s">
        <v>9</v>
      </c>
      <c r="F20" s="24" t="s">
        <v>9</v>
      </c>
      <c r="G20" s="28" t="s">
        <v>9</v>
      </c>
    </row>
    <row r="21" spans="1:7">
      <c r="A21" s="7" t="s">
        <v>11</v>
      </c>
      <c r="B21" s="26" t="s">
        <v>9</v>
      </c>
      <c r="C21" s="27" t="s">
        <v>9</v>
      </c>
      <c r="D21" s="23" t="s">
        <v>9</v>
      </c>
      <c r="E21" s="27" t="s">
        <v>9</v>
      </c>
      <c r="F21" s="24" t="s">
        <v>9</v>
      </c>
      <c r="G21" s="28" t="s">
        <v>9</v>
      </c>
    </row>
    <row r="22" spans="1:7">
      <c r="A22" s="7" t="s">
        <v>12</v>
      </c>
      <c r="B22" s="29" t="s">
        <v>9</v>
      </c>
      <c r="C22" s="30" t="s">
        <v>9</v>
      </c>
      <c r="D22" s="23" t="s">
        <v>9</v>
      </c>
      <c r="E22" s="30" t="s">
        <v>9</v>
      </c>
      <c r="F22" s="24" t="s">
        <v>9</v>
      </c>
      <c r="G22" s="31" t="s">
        <v>9</v>
      </c>
    </row>
    <row r="23" spans="1:7" s="3" customFormat="1" ht="14" thickBot="1">
      <c r="A23" s="8">
        <v>1996</v>
      </c>
      <c r="B23" s="32">
        <v>3300</v>
      </c>
      <c r="C23" s="33">
        <f>B23/F23</f>
        <v>0.84355828220858897</v>
      </c>
      <c r="D23" s="32">
        <v>612</v>
      </c>
      <c r="E23" s="33">
        <f>D23/F23</f>
        <v>0.15644171779141106</v>
      </c>
      <c r="F23" s="34">
        <f>SUM(B23,D23)</f>
        <v>3912</v>
      </c>
      <c r="G23" s="35">
        <f>F23/F18</f>
        <v>0.99846860643185298</v>
      </c>
    </row>
    <row r="24" spans="1:7">
      <c r="A24" s="7" t="s">
        <v>8</v>
      </c>
      <c r="B24" s="21" t="s">
        <v>9</v>
      </c>
      <c r="C24" s="22" t="s">
        <v>9</v>
      </c>
      <c r="D24" s="23" t="s">
        <v>9</v>
      </c>
      <c r="E24" s="22" t="s">
        <v>9</v>
      </c>
      <c r="F24" s="24" t="s">
        <v>9</v>
      </c>
      <c r="G24" s="25" t="s">
        <v>9</v>
      </c>
    </row>
    <row r="25" spans="1:7">
      <c r="A25" s="7" t="s">
        <v>10</v>
      </c>
      <c r="B25" s="26" t="s">
        <v>9</v>
      </c>
      <c r="C25" s="27" t="s">
        <v>9</v>
      </c>
      <c r="D25" s="23" t="s">
        <v>9</v>
      </c>
      <c r="E25" s="27" t="s">
        <v>9</v>
      </c>
      <c r="F25" s="24" t="s">
        <v>9</v>
      </c>
      <c r="G25" s="28" t="s">
        <v>9</v>
      </c>
    </row>
    <row r="26" spans="1:7">
      <c r="A26" s="7" t="s">
        <v>11</v>
      </c>
      <c r="B26" s="26" t="s">
        <v>9</v>
      </c>
      <c r="C26" s="27" t="s">
        <v>9</v>
      </c>
      <c r="D26" s="23" t="s">
        <v>9</v>
      </c>
      <c r="E26" s="27" t="s">
        <v>9</v>
      </c>
      <c r="F26" s="24" t="s">
        <v>9</v>
      </c>
      <c r="G26" s="28" t="s">
        <v>9</v>
      </c>
    </row>
    <row r="27" spans="1:7">
      <c r="A27" s="7" t="s">
        <v>12</v>
      </c>
      <c r="B27" s="29" t="s">
        <v>9</v>
      </c>
      <c r="C27" s="30" t="s">
        <v>9</v>
      </c>
      <c r="D27" s="23" t="s">
        <v>9</v>
      </c>
      <c r="E27" s="30" t="s">
        <v>9</v>
      </c>
      <c r="F27" s="24" t="s">
        <v>9</v>
      </c>
      <c r="G27" s="31" t="s">
        <v>9</v>
      </c>
    </row>
    <row r="28" spans="1:7" s="3" customFormat="1" ht="14" thickBot="1">
      <c r="A28" s="8">
        <v>1997</v>
      </c>
      <c r="B28" s="32">
        <v>3625</v>
      </c>
      <c r="C28" s="33">
        <f>B28/F28</f>
        <v>0.84676477458537724</v>
      </c>
      <c r="D28" s="32">
        <v>656</v>
      </c>
      <c r="E28" s="33">
        <f>D28/F28</f>
        <v>0.15323522541462276</v>
      </c>
      <c r="F28" s="34">
        <f>SUM(B28,D28)</f>
        <v>4281</v>
      </c>
      <c r="G28" s="35">
        <f>F28/F23</f>
        <v>1.0943251533742331</v>
      </c>
    </row>
    <row r="29" spans="1:7">
      <c r="A29" s="7" t="s">
        <v>8</v>
      </c>
      <c r="B29" s="21" t="s">
        <v>9</v>
      </c>
      <c r="C29" s="22" t="s">
        <v>9</v>
      </c>
      <c r="D29" s="23" t="s">
        <v>9</v>
      </c>
      <c r="E29" s="22" t="s">
        <v>9</v>
      </c>
      <c r="F29" s="24" t="s">
        <v>9</v>
      </c>
      <c r="G29" s="25" t="s">
        <v>9</v>
      </c>
    </row>
    <row r="30" spans="1:7">
      <c r="A30" s="7" t="s">
        <v>10</v>
      </c>
      <c r="B30" s="26" t="s">
        <v>9</v>
      </c>
      <c r="C30" s="27" t="s">
        <v>9</v>
      </c>
      <c r="D30" s="23" t="s">
        <v>9</v>
      </c>
      <c r="E30" s="27" t="s">
        <v>9</v>
      </c>
      <c r="F30" s="24" t="s">
        <v>9</v>
      </c>
      <c r="G30" s="28" t="s">
        <v>9</v>
      </c>
    </row>
    <row r="31" spans="1:7">
      <c r="A31" s="7" t="s">
        <v>11</v>
      </c>
      <c r="B31" s="26" t="s">
        <v>9</v>
      </c>
      <c r="C31" s="27" t="s">
        <v>9</v>
      </c>
      <c r="D31" s="23" t="s">
        <v>9</v>
      </c>
      <c r="E31" s="27" t="s">
        <v>9</v>
      </c>
      <c r="F31" s="24" t="s">
        <v>9</v>
      </c>
      <c r="G31" s="28" t="s">
        <v>9</v>
      </c>
    </row>
    <row r="32" spans="1:7">
      <c r="A32" s="7" t="s">
        <v>12</v>
      </c>
      <c r="B32" s="29" t="s">
        <v>9</v>
      </c>
      <c r="C32" s="30" t="s">
        <v>9</v>
      </c>
      <c r="D32" s="23" t="s">
        <v>9</v>
      </c>
      <c r="E32" s="30" t="s">
        <v>9</v>
      </c>
      <c r="F32" s="24" t="s">
        <v>9</v>
      </c>
      <c r="G32" s="31" t="s">
        <v>9</v>
      </c>
    </row>
    <row r="33" spans="1:7" s="3" customFormat="1" ht="14" thickBot="1">
      <c r="A33" s="8">
        <v>1998</v>
      </c>
      <c r="B33" s="32">
        <v>3888</v>
      </c>
      <c r="C33" s="33">
        <f>B33/F33</f>
        <v>0.79233747707356839</v>
      </c>
      <c r="D33" s="32">
        <v>1019</v>
      </c>
      <c r="E33" s="33">
        <f>D33/F33</f>
        <v>0.20766252292643164</v>
      </c>
      <c r="F33" s="34">
        <f>SUM(B33,D33)</f>
        <v>4907</v>
      </c>
      <c r="G33" s="35">
        <f>F33/F28</f>
        <v>1.1462275169352956</v>
      </c>
    </row>
    <row r="34" spans="1:7">
      <c r="A34" s="7" t="s">
        <v>8</v>
      </c>
      <c r="B34" s="21" t="s">
        <v>9</v>
      </c>
      <c r="C34" s="22" t="s">
        <v>9</v>
      </c>
      <c r="D34" s="23" t="s">
        <v>9</v>
      </c>
      <c r="E34" s="22" t="s">
        <v>9</v>
      </c>
      <c r="F34" s="24" t="s">
        <v>9</v>
      </c>
      <c r="G34" s="25" t="s">
        <v>9</v>
      </c>
    </row>
    <row r="35" spans="1:7">
      <c r="A35" s="7" t="s">
        <v>10</v>
      </c>
      <c r="B35" s="26" t="s">
        <v>9</v>
      </c>
      <c r="C35" s="27" t="s">
        <v>9</v>
      </c>
      <c r="D35" s="23" t="s">
        <v>9</v>
      </c>
      <c r="E35" s="27" t="s">
        <v>9</v>
      </c>
      <c r="F35" s="24" t="s">
        <v>9</v>
      </c>
      <c r="G35" s="28" t="s">
        <v>9</v>
      </c>
    </row>
    <row r="36" spans="1:7">
      <c r="A36" s="7" t="s">
        <v>11</v>
      </c>
      <c r="B36" s="26" t="s">
        <v>9</v>
      </c>
      <c r="C36" s="27" t="s">
        <v>9</v>
      </c>
      <c r="D36" s="23" t="s">
        <v>9</v>
      </c>
      <c r="E36" s="27" t="s">
        <v>9</v>
      </c>
      <c r="F36" s="24" t="s">
        <v>9</v>
      </c>
      <c r="G36" s="28" t="s">
        <v>9</v>
      </c>
    </row>
    <row r="37" spans="1:7">
      <c r="A37" s="7" t="s">
        <v>12</v>
      </c>
      <c r="B37" s="29" t="s">
        <v>9</v>
      </c>
      <c r="C37" s="30" t="s">
        <v>9</v>
      </c>
      <c r="D37" s="23" t="s">
        <v>9</v>
      </c>
      <c r="E37" s="30" t="s">
        <v>9</v>
      </c>
      <c r="F37" s="24" t="s">
        <v>9</v>
      </c>
      <c r="G37" s="31" t="s">
        <v>9</v>
      </c>
    </row>
    <row r="38" spans="1:7" s="3" customFormat="1" ht="14" thickBot="1">
      <c r="A38" s="8">
        <v>1999</v>
      </c>
      <c r="B38" s="36">
        <v>3403</v>
      </c>
      <c r="C38" s="33">
        <f>B38/F38</f>
        <v>0.77200544464609799</v>
      </c>
      <c r="D38" s="36">
        <v>1005</v>
      </c>
      <c r="E38" s="33">
        <f>D38/F38</f>
        <v>0.22799455535390201</v>
      </c>
      <c r="F38" s="34">
        <f>SUM(B38,D38)</f>
        <v>4408</v>
      </c>
      <c r="G38" s="37">
        <f>F38/F33</f>
        <v>0.89830853882209094</v>
      </c>
    </row>
    <row r="39" spans="1:7">
      <c r="A39" s="7" t="s">
        <v>8</v>
      </c>
      <c r="B39" s="21" t="s">
        <v>9</v>
      </c>
      <c r="C39" s="22" t="s">
        <v>9</v>
      </c>
      <c r="D39" s="23" t="s">
        <v>9</v>
      </c>
      <c r="E39" s="22" t="s">
        <v>9</v>
      </c>
      <c r="F39" s="24" t="s">
        <v>9</v>
      </c>
      <c r="G39" s="25" t="s">
        <v>9</v>
      </c>
    </row>
    <row r="40" spans="1:7">
      <c r="A40" s="7" t="s">
        <v>10</v>
      </c>
      <c r="B40" s="26" t="s">
        <v>9</v>
      </c>
      <c r="C40" s="27" t="s">
        <v>9</v>
      </c>
      <c r="D40" s="23" t="s">
        <v>9</v>
      </c>
      <c r="E40" s="27" t="s">
        <v>9</v>
      </c>
      <c r="F40" s="24" t="s">
        <v>9</v>
      </c>
      <c r="G40" s="28" t="s">
        <v>9</v>
      </c>
    </row>
    <row r="41" spans="1:7">
      <c r="A41" s="7" t="s">
        <v>11</v>
      </c>
      <c r="B41" s="26" t="s">
        <v>9</v>
      </c>
      <c r="C41" s="27" t="s">
        <v>9</v>
      </c>
      <c r="D41" s="23" t="s">
        <v>9</v>
      </c>
      <c r="E41" s="27" t="s">
        <v>9</v>
      </c>
      <c r="F41" s="24" t="s">
        <v>9</v>
      </c>
      <c r="G41" s="28" t="s">
        <v>9</v>
      </c>
    </row>
    <row r="42" spans="1:7">
      <c r="A42" s="7" t="s">
        <v>12</v>
      </c>
      <c r="B42" s="29" t="s">
        <v>9</v>
      </c>
      <c r="C42" s="30" t="s">
        <v>9</v>
      </c>
      <c r="D42" s="23" t="s">
        <v>9</v>
      </c>
      <c r="E42" s="30" t="s">
        <v>9</v>
      </c>
      <c r="F42" s="24" t="s">
        <v>9</v>
      </c>
      <c r="G42" s="31" t="s">
        <v>9</v>
      </c>
    </row>
    <row r="43" spans="1:7" s="3" customFormat="1" ht="14" thickBot="1">
      <c r="A43" s="8">
        <v>2000</v>
      </c>
      <c r="B43" s="36">
        <v>3517</v>
      </c>
      <c r="C43" s="37">
        <f t="shared" ref="C43:C62" si="0">B43/F43</f>
        <v>0.75504508372692147</v>
      </c>
      <c r="D43" s="36">
        <v>1141</v>
      </c>
      <c r="E43" s="33">
        <f t="shared" ref="E43:E62" si="1">D43/F43</f>
        <v>0.24495491627307858</v>
      </c>
      <c r="F43" s="34">
        <f>SUM(B43,D43)</f>
        <v>4658</v>
      </c>
      <c r="G43" s="37">
        <f>F43/F38</f>
        <v>1.0567150635208711</v>
      </c>
    </row>
    <row r="44" spans="1:7">
      <c r="A44" s="7" t="s">
        <v>8</v>
      </c>
      <c r="B44" s="21">
        <v>895</v>
      </c>
      <c r="C44" s="22">
        <f t="shared" si="0"/>
        <v>0.76758147512864494</v>
      </c>
      <c r="D44" s="38">
        <v>271</v>
      </c>
      <c r="E44" s="22">
        <f t="shared" si="1"/>
        <v>0.23241852487135506</v>
      </c>
      <c r="F44" s="24">
        <f>SUM(B44,D44)</f>
        <v>1166</v>
      </c>
      <c r="G44" s="27" t="s">
        <v>9</v>
      </c>
    </row>
    <row r="45" spans="1:7">
      <c r="A45" s="7" t="s">
        <v>10</v>
      </c>
      <c r="B45" s="26">
        <v>1050</v>
      </c>
      <c r="C45" s="27">
        <f t="shared" si="0"/>
        <v>0.77662721893491127</v>
      </c>
      <c r="D45" s="39">
        <v>302</v>
      </c>
      <c r="E45" s="27">
        <f t="shared" si="1"/>
        <v>0.22337278106508876</v>
      </c>
      <c r="F45" s="24">
        <f>SUM(B45,D45)</f>
        <v>1352</v>
      </c>
      <c r="G45" s="27" t="s">
        <v>9</v>
      </c>
    </row>
    <row r="46" spans="1:7">
      <c r="A46" s="7" t="s">
        <v>11</v>
      </c>
      <c r="B46" s="26">
        <v>973</v>
      </c>
      <c r="C46" s="27">
        <f t="shared" si="0"/>
        <v>0.77099841521394608</v>
      </c>
      <c r="D46" s="39">
        <v>289</v>
      </c>
      <c r="E46" s="27">
        <f t="shared" si="1"/>
        <v>0.22900158478605387</v>
      </c>
      <c r="F46" s="24">
        <f>SUM(B46,D46)</f>
        <v>1262</v>
      </c>
      <c r="G46" s="27" t="s">
        <v>9</v>
      </c>
    </row>
    <row r="47" spans="1:7">
      <c r="A47" s="7" t="s">
        <v>12</v>
      </c>
      <c r="B47" s="29">
        <v>1053</v>
      </c>
      <c r="C47" s="27">
        <f t="shared" si="0"/>
        <v>0.73687893631910428</v>
      </c>
      <c r="D47" s="39">
        <v>376</v>
      </c>
      <c r="E47" s="27">
        <f t="shared" si="1"/>
        <v>0.26312106368089572</v>
      </c>
      <c r="F47" s="24">
        <f>SUM(B47,D47)</f>
        <v>1429</v>
      </c>
      <c r="G47" s="30" t="s">
        <v>9</v>
      </c>
    </row>
    <row r="48" spans="1:7" s="3" customFormat="1" ht="14" thickBot="1">
      <c r="A48" s="8">
        <v>2001</v>
      </c>
      <c r="B48" s="36">
        <f>SUM(B44:B47)</f>
        <v>3971</v>
      </c>
      <c r="C48" s="33">
        <f t="shared" si="0"/>
        <v>0.76233442119408712</v>
      </c>
      <c r="D48" s="36">
        <f>SUM(D44:D47)</f>
        <v>1238</v>
      </c>
      <c r="E48" s="33">
        <f t="shared" si="1"/>
        <v>0.23766557880591285</v>
      </c>
      <c r="F48" s="40">
        <f>SUM(F44:F47)</f>
        <v>5209</v>
      </c>
      <c r="G48" s="37">
        <f t="shared" ref="G48:G62" si="2">F48/F43</f>
        <v>1.1182911120652641</v>
      </c>
    </row>
    <row r="49" spans="1:7">
      <c r="A49" s="7" t="s">
        <v>8</v>
      </c>
      <c r="B49" s="21">
        <v>1197</v>
      </c>
      <c r="C49" s="41">
        <f t="shared" si="0"/>
        <v>0.78031290743155146</v>
      </c>
      <c r="D49" s="38">
        <v>337</v>
      </c>
      <c r="E49" s="42">
        <f t="shared" si="1"/>
        <v>0.21968709256844851</v>
      </c>
      <c r="F49" s="24">
        <f>SUM(B49,D49)</f>
        <v>1534</v>
      </c>
      <c r="G49" s="27">
        <f t="shared" si="2"/>
        <v>1.3156089193825042</v>
      </c>
    </row>
    <row r="50" spans="1:7">
      <c r="A50" s="7" t="s">
        <v>10</v>
      </c>
      <c r="B50" s="26">
        <v>1048</v>
      </c>
      <c r="C50" s="27">
        <f t="shared" si="0"/>
        <v>0.76608187134502925</v>
      </c>
      <c r="D50" s="39">
        <v>320</v>
      </c>
      <c r="E50" s="27">
        <f t="shared" si="1"/>
        <v>0.23391812865497075</v>
      </c>
      <c r="F50" s="24">
        <f>SUM(B50,D50)</f>
        <v>1368</v>
      </c>
      <c r="G50" s="27">
        <f t="shared" si="2"/>
        <v>1.0118343195266273</v>
      </c>
    </row>
    <row r="51" spans="1:7">
      <c r="A51" s="7" t="s">
        <v>11</v>
      </c>
      <c r="B51" s="26">
        <v>985</v>
      </c>
      <c r="C51" s="27">
        <f t="shared" si="0"/>
        <v>0.75594781273983114</v>
      </c>
      <c r="D51" s="39">
        <v>318</v>
      </c>
      <c r="E51" s="27">
        <f t="shared" si="1"/>
        <v>0.24405218726016883</v>
      </c>
      <c r="F51" s="24">
        <f>SUM(B51,D51)</f>
        <v>1303</v>
      </c>
      <c r="G51" s="27">
        <f t="shared" si="2"/>
        <v>1.0324881141045958</v>
      </c>
    </row>
    <row r="52" spans="1:7">
      <c r="A52" s="7" t="s">
        <v>12</v>
      </c>
      <c r="B52" s="29">
        <v>1914</v>
      </c>
      <c r="C52" s="27">
        <f t="shared" si="0"/>
        <v>0.80589473684210522</v>
      </c>
      <c r="D52" s="39">
        <v>461</v>
      </c>
      <c r="E52" s="27">
        <f t="shared" si="1"/>
        <v>0.19410526315789473</v>
      </c>
      <c r="F52" s="24">
        <f>SUM(B52,D52)</f>
        <v>2375</v>
      </c>
      <c r="G52" s="30">
        <f t="shared" si="2"/>
        <v>1.6620013995801259</v>
      </c>
    </row>
    <row r="53" spans="1:7" s="3" customFormat="1" ht="14" thickBot="1">
      <c r="A53" s="8">
        <v>2002</v>
      </c>
      <c r="B53" s="36">
        <f>SUM(B49:B52)</f>
        <v>5144</v>
      </c>
      <c r="C53" s="33">
        <f t="shared" si="0"/>
        <v>0.78176291793313069</v>
      </c>
      <c r="D53" s="36">
        <f>SUM(D49:D52)</f>
        <v>1436</v>
      </c>
      <c r="E53" s="33">
        <f t="shared" si="1"/>
        <v>0.21823708206686931</v>
      </c>
      <c r="F53" s="40">
        <f>SUM(F49:F52)</f>
        <v>6580</v>
      </c>
      <c r="G53" s="37">
        <f t="shared" si="2"/>
        <v>1.2631983106162412</v>
      </c>
    </row>
    <row r="54" spans="1:7">
      <c r="A54" s="7" t="s">
        <v>8</v>
      </c>
      <c r="B54" s="21">
        <v>922</v>
      </c>
      <c r="C54" s="41">
        <f t="shared" si="0"/>
        <v>0.7465587044534413</v>
      </c>
      <c r="D54" s="38">
        <v>313</v>
      </c>
      <c r="E54" s="42">
        <f t="shared" si="1"/>
        <v>0.2534412955465587</v>
      </c>
      <c r="F54" s="24">
        <f>SUM(B54,D54)</f>
        <v>1235</v>
      </c>
      <c r="G54" s="27">
        <f t="shared" si="2"/>
        <v>0.80508474576271183</v>
      </c>
    </row>
    <row r="55" spans="1:7">
      <c r="A55" s="7" t="s">
        <v>10</v>
      </c>
      <c r="B55" s="26">
        <v>1331</v>
      </c>
      <c r="C55" s="27">
        <f t="shared" si="0"/>
        <v>0.80911854103343461</v>
      </c>
      <c r="D55" s="39">
        <v>314</v>
      </c>
      <c r="E55" s="27">
        <f t="shared" si="1"/>
        <v>0.19088145896656536</v>
      </c>
      <c r="F55" s="24">
        <f>SUM(B55,D55)</f>
        <v>1645</v>
      </c>
      <c r="G55" s="27">
        <f t="shared" si="2"/>
        <v>1.202485380116959</v>
      </c>
    </row>
    <row r="56" spans="1:7">
      <c r="A56" s="7" t="s">
        <v>11</v>
      </c>
      <c r="B56" s="46">
        <v>5090</v>
      </c>
      <c r="C56" s="27">
        <f t="shared" si="0"/>
        <v>0.9405025868440503</v>
      </c>
      <c r="D56" s="48">
        <v>322</v>
      </c>
      <c r="E56" s="27">
        <f t="shared" si="1"/>
        <v>5.9497413155949738E-2</v>
      </c>
      <c r="F56" s="24">
        <f>SUM(B56,D56)</f>
        <v>5412</v>
      </c>
      <c r="G56" s="27">
        <f t="shared" si="2"/>
        <v>4.153491941673062</v>
      </c>
    </row>
    <row r="57" spans="1:7">
      <c r="A57" s="7" t="s">
        <v>12</v>
      </c>
      <c r="B57" s="47">
        <v>4846</v>
      </c>
      <c r="C57" s="27">
        <f t="shared" si="0"/>
        <v>0.92498568429089523</v>
      </c>
      <c r="D57" s="48">
        <v>393</v>
      </c>
      <c r="E57" s="27">
        <f t="shared" si="1"/>
        <v>7.5014315709104787E-2</v>
      </c>
      <c r="F57" s="24">
        <f>SUM(B57,D57)</f>
        <v>5239</v>
      </c>
      <c r="G57" s="27">
        <f t="shared" si="2"/>
        <v>2.2058947368421054</v>
      </c>
    </row>
    <row r="58" spans="1:7" s="3" customFormat="1" ht="14" thickBot="1">
      <c r="A58" s="8">
        <v>2003</v>
      </c>
      <c r="B58" s="36">
        <f>SUM(B54:B57)</f>
        <v>12189</v>
      </c>
      <c r="C58" s="33">
        <f>B58/F58</f>
        <v>0.90082033848200427</v>
      </c>
      <c r="D58" s="36">
        <f>SUM(D54:D57)</f>
        <v>1342</v>
      </c>
      <c r="E58" s="33">
        <f>D58/F58</f>
        <v>9.9179661517995718E-2</v>
      </c>
      <c r="F58" s="40">
        <f>SUM(F54:F57)</f>
        <v>13531</v>
      </c>
      <c r="G58" s="37">
        <f>F58/F53</f>
        <v>2.0563829787234043</v>
      </c>
    </row>
    <row r="59" spans="1:7">
      <c r="A59" s="49" t="s">
        <v>8</v>
      </c>
      <c r="B59" s="21">
        <v>2042</v>
      </c>
      <c r="C59" s="41">
        <f t="shared" si="0"/>
        <v>0.87078891257995739</v>
      </c>
      <c r="D59" s="38">
        <v>303</v>
      </c>
      <c r="E59" s="42">
        <f t="shared" si="1"/>
        <v>0.12921108742004264</v>
      </c>
      <c r="F59" s="24">
        <f>SUM(B59,D59)</f>
        <v>2345</v>
      </c>
      <c r="G59" s="27">
        <f t="shared" si="2"/>
        <v>1.8987854251012146</v>
      </c>
    </row>
    <row r="60" spans="1:7">
      <c r="A60" s="49" t="s">
        <v>10</v>
      </c>
      <c r="B60" s="26">
        <v>3099</v>
      </c>
      <c r="C60" s="27">
        <f t="shared" si="0"/>
        <v>0.88694905552375503</v>
      </c>
      <c r="D60" s="39">
        <v>395</v>
      </c>
      <c r="E60" s="27">
        <f t="shared" si="1"/>
        <v>0.11305094447624499</v>
      </c>
      <c r="F60" s="24">
        <f>SUM(B60,D60)</f>
        <v>3494</v>
      </c>
      <c r="G60" s="27">
        <f t="shared" si="2"/>
        <v>2.1240121580547111</v>
      </c>
    </row>
    <row r="61" spans="1:7">
      <c r="A61" s="49" t="s">
        <v>11</v>
      </c>
      <c r="B61" s="46">
        <v>884</v>
      </c>
      <c r="C61" s="27">
        <f t="shared" si="0"/>
        <v>0.68527131782945738</v>
      </c>
      <c r="D61" s="48">
        <v>406</v>
      </c>
      <c r="E61" s="27">
        <f t="shared" si="1"/>
        <v>0.31472868217054262</v>
      </c>
      <c r="F61" s="24">
        <f>SUM(B61,D61)</f>
        <v>1290</v>
      </c>
      <c r="G61" s="27">
        <f t="shared" si="2"/>
        <v>0.23835920177383593</v>
      </c>
    </row>
    <row r="62" spans="1:7">
      <c r="A62" s="49" t="s">
        <v>12</v>
      </c>
      <c r="B62" s="47">
        <v>1114</v>
      </c>
      <c r="C62" s="27">
        <f t="shared" si="0"/>
        <v>0.69974874371859297</v>
      </c>
      <c r="D62" s="48">
        <v>478</v>
      </c>
      <c r="E62" s="27">
        <f t="shared" si="1"/>
        <v>0.30025125628140703</v>
      </c>
      <c r="F62" s="24">
        <f>SUM(B62,D62)</f>
        <v>1592</v>
      </c>
      <c r="G62" s="27">
        <f t="shared" si="2"/>
        <v>0.3038747852643634</v>
      </c>
    </row>
    <row r="63" spans="1:7" ht="14" thickBot="1">
      <c r="A63" s="50">
        <v>2004</v>
      </c>
      <c r="B63" s="36">
        <f>SUM(B59:B62)</f>
        <v>7139</v>
      </c>
      <c r="C63" s="33">
        <f t="shared" ref="C63:C68" si="3">B63/F63</f>
        <v>0.81859878454305701</v>
      </c>
      <c r="D63" s="36">
        <f>SUM(D59:D62)</f>
        <v>1582</v>
      </c>
      <c r="E63" s="33">
        <f t="shared" ref="E63:E68" si="4">D63/F63</f>
        <v>0.18140121545694302</v>
      </c>
      <c r="F63" s="40">
        <f>SUM(F59:F62)</f>
        <v>8721</v>
      </c>
      <c r="G63" s="37">
        <f t="shared" ref="G63:G68" si="5">F63/F58</f>
        <v>0.64451999113147584</v>
      </c>
    </row>
    <row r="64" spans="1:7">
      <c r="A64" s="49" t="s">
        <v>8</v>
      </c>
      <c r="B64" s="21">
        <v>3344</v>
      </c>
      <c r="C64" s="41">
        <f t="shared" si="3"/>
        <v>0.88959829741952645</v>
      </c>
      <c r="D64" s="38">
        <v>415</v>
      </c>
      <c r="E64" s="42">
        <f t="shared" si="4"/>
        <v>0.11040170258047353</v>
      </c>
      <c r="F64" s="24">
        <f>SUM(B64,D64)</f>
        <v>3759</v>
      </c>
      <c r="G64" s="27">
        <f t="shared" si="5"/>
        <v>1.6029850746268657</v>
      </c>
    </row>
    <row r="65" spans="1:7">
      <c r="A65" s="49" t="s">
        <v>10</v>
      </c>
      <c r="B65" s="26">
        <v>5780</v>
      </c>
      <c r="C65" s="27">
        <f t="shared" si="3"/>
        <v>0.91921119592875322</v>
      </c>
      <c r="D65" s="39">
        <v>508</v>
      </c>
      <c r="E65" s="27">
        <f t="shared" si="4"/>
        <v>8.078880407124682E-2</v>
      </c>
      <c r="F65" s="24">
        <f>SUM(B65,D65)</f>
        <v>6288</v>
      </c>
      <c r="G65" s="27">
        <f t="shared" si="5"/>
        <v>1.7996565540927303</v>
      </c>
    </row>
    <row r="66" spans="1:7">
      <c r="A66" s="49" t="s">
        <v>11</v>
      </c>
      <c r="B66" s="46">
        <v>2816</v>
      </c>
      <c r="C66" s="27">
        <f t="shared" si="3"/>
        <v>0.85385081867798662</v>
      </c>
      <c r="D66" s="48">
        <v>482</v>
      </c>
      <c r="E66" s="27">
        <f t="shared" si="4"/>
        <v>0.14614918132201335</v>
      </c>
      <c r="F66" s="24">
        <f>SUM(B66,D66)</f>
        <v>3298</v>
      </c>
      <c r="G66" s="27">
        <f t="shared" si="5"/>
        <v>2.5565891472868216</v>
      </c>
    </row>
    <row r="67" spans="1:7">
      <c r="A67" s="49" t="s">
        <v>12</v>
      </c>
      <c r="B67" s="47">
        <v>2003</v>
      </c>
      <c r="C67" s="27">
        <f t="shared" si="3"/>
        <v>0.76508785332314744</v>
      </c>
      <c r="D67" s="48">
        <v>615</v>
      </c>
      <c r="E67" s="27">
        <f t="shared" si="4"/>
        <v>0.23491214667685256</v>
      </c>
      <c r="F67" s="24">
        <f>SUM(B67,D67)</f>
        <v>2618</v>
      </c>
      <c r="G67" s="27">
        <f t="shared" si="5"/>
        <v>1.6444723618090453</v>
      </c>
    </row>
    <row r="68" spans="1:7" ht="14" thickBot="1">
      <c r="A68" s="50">
        <v>2005</v>
      </c>
      <c r="B68" s="36">
        <f>SUM(B64:B67)</f>
        <v>13943</v>
      </c>
      <c r="C68" s="33">
        <f t="shared" si="3"/>
        <v>0.87345737016851466</v>
      </c>
      <c r="D68" s="36">
        <f>SUM(D64:D67)</f>
        <v>2020</v>
      </c>
      <c r="E68" s="33">
        <f t="shared" si="4"/>
        <v>0.12654262983148531</v>
      </c>
      <c r="F68" s="40">
        <f>SUM(F64:F67)</f>
        <v>15963</v>
      </c>
      <c r="G68" s="37">
        <f t="shared" si="5"/>
        <v>1.8304093567251463</v>
      </c>
    </row>
    <row r="69" spans="1:7">
      <c r="A69" s="53" t="s">
        <v>8</v>
      </c>
      <c r="B69" s="68">
        <v>1715</v>
      </c>
      <c r="C69" s="56">
        <f t="shared" ref="C69:C122" si="6">B69/F69</f>
        <v>0.7917820867959372</v>
      </c>
      <c r="D69" s="68">
        <v>451</v>
      </c>
      <c r="E69" s="59">
        <f t="shared" ref="E69:E77" si="7">D69/F69</f>
        <v>0.2082179132040628</v>
      </c>
      <c r="F69" s="60">
        <f>SUM(B69,D69)</f>
        <v>2166</v>
      </c>
      <c r="G69" s="62">
        <f t="shared" ref="G69:G77" si="8">F69/F64</f>
        <v>0.57621707901037511</v>
      </c>
    </row>
    <row r="70" spans="1:7">
      <c r="A70" s="54" t="s">
        <v>10</v>
      </c>
      <c r="B70" s="68">
        <v>3168</v>
      </c>
      <c r="C70" s="57">
        <f t="shared" si="6"/>
        <v>0.8571428571428571</v>
      </c>
      <c r="D70" s="68">
        <v>528</v>
      </c>
      <c r="E70" s="59">
        <f t="shared" si="7"/>
        <v>0.14285714285714285</v>
      </c>
      <c r="F70" s="61">
        <f>SUM(B70,D70)</f>
        <v>3696</v>
      </c>
      <c r="G70" s="63">
        <f t="shared" si="8"/>
        <v>0.58778625954198471</v>
      </c>
    </row>
    <row r="71" spans="1:7">
      <c r="A71" s="54" t="s">
        <v>11</v>
      </c>
      <c r="B71" s="68">
        <v>3409</v>
      </c>
      <c r="C71" s="57">
        <f t="shared" si="6"/>
        <v>0.86020691395407523</v>
      </c>
      <c r="D71" s="68">
        <v>554</v>
      </c>
      <c r="E71" s="59">
        <f t="shared" si="7"/>
        <v>0.1397930860459248</v>
      </c>
      <c r="F71" s="61">
        <f>SUM(B71,D71)</f>
        <v>3963</v>
      </c>
      <c r="G71" s="63">
        <f t="shared" si="8"/>
        <v>1.2016373559733171</v>
      </c>
    </row>
    <row r="72" spans="1:7">
      <c r="A72" s="54" t="s">
        <v>12</v>
      </c>
      <c r="B72" s="68">
        <v>2042</v>
      </c>
      <c r="C72" s="58">
        <f t="shared" si="6"/>
        <v>0.73400431344356576</v>
      </c>
      <c r="D72" s="68">
        <v>740</v>
      </c>
      <c r="E72" s="59">
        <f t="shared" si="7"/>
        <v>0.26599568655643424</v>
      </c>
      <c r="F72" s="61">
        <f>SUM(B72,D72)</f>
        <v>2782</v>
      </c>
      <c r="G72" s="63">
        <f t="shared" si="8"/>
        <v>1.0626432391138274</v>
      </c>
    </row>
    <row r="73" spans="1:7" ht="14" thickBot="1">
      <c r="A73" s="55">
        <v>2006</v>
      </c>
      <c r="B73" s="69">
        <f>SUM(B69:B72)</f>
        <v>10334</v>
      </c>
      <c r="C73" s="64">
        <f t="shared" si="6"/>
        <v>0.81970333941461093</v>
      </c>
      <c r="D73" s="69">
        <f>SUM(D69:D72)</f>
        <v>2273</v>
      </c>
      <c r="E73" s="65">
        <f t="shared" si="7"/>
        <v>0.18029666058538907</v>
      </c>
      <c r="F73" s="66">
        <f>SUM(F69:F72)</f>
        <v>12607</v>
      </c>
      <c r="G73" s="67">
        <f t="shared" si="8"/>
        <v>0.78976382885422536</v>
      </c>
    </row>
    <row r="74" spans="1:7">
      <c r="A74" s="70" t="s">
        <v>8</v>
      </c>
      <c r="B74" s="72">
        <v>1412</v>
      </c>
      <c r="C74" s="56">
        <f t="shared" si="6"/>
        <v>0.72783505154639172</v>
      </c>
      <c r="D74" s="68">
        <v>528</v>
      </c>
      <c r="E74" s="59">
        <f t="shared" si="7"/>
        <v>0.27216494845360822</v>
      </c>
      <c r="F74" s="75">
        <f>SUM(B74,D74)</f>
        <v>1940</v>
      </c>
      <c r="G74" s="62">
        <f t="shared" si="8"/>
        <v>0.89566020313942751</v>
      </c>
    </row>
    <row r="75" spans="1:7">
      <c r="A75" s="70" t="s">
        <v>10</v>
      </c>
      <c r="B75" s="73">
        <v>1651</v>
      </c>
      <c r="C75" s="57">
        <f t="shared" si="6"/>
        <v>0.7403587443946188</v>
      </c>
      <c r="D75" s="68">
        <v>579</v>
      </c>
      <c r="E75" s="59">
        <f t="shared" si="7"/>
        <v>0.25964125560538115</v>
      </c>
      <c r="F75" s="76">
        <f>SUM(B75,D75)</f>
        <v>2230</v>
      </c>
      <c r="G75" s="63">
        <f t="shared" si="8"/>
        <v>0.60335497835497831</v>
      </c>
    </row>
    <row r="76" spans="1:7">
      <c r="A76" s="70" t="s">
        <v>11</v>
      </c>
      <c r="B76" s="73">
        <v>1334</v>
      </c>
      <c r="C76" s="57">
        <f t="shared" si="6"/>
        <v>0.72108108108108104</v>
      </c>
      <c r="D76" s="68">
        <v>516</v>
      </c>
      <c r="E76" s="59">
        <f t="shared" si="7"/>
        <v>0.2789189189189189</v>
      </c>
      <c r="F76" s="76">
        <f>SUM(B76,D76)</f>
        <v>1850</v>
      </c>
      <c r="G76" s="63">
        <f t="shared" si="8"/>
        <v>0.46681806712086804</v>
      </c>
    </row>
    <row r="77" spans="1:7">
      <c r="A77" s="70" t="s">
        <v>12</v>
      </c>
      <c r="B77" s="73">
        <v>1414</v>
      </c>
      <c r="C77" s="57">
        <f t="shared" si="6"/>
        <v>0.67237280076081785</v>
      </c>
      <c r="D77" s="68">
        <v>689</v>
      </c>
      <c r="E77" s="59">
        <f t="shared" si="7"/>
        <v>0.3276271992391821</v>
      </c>
      <c r="F77" s="76">
        <f>SUM(B77,D77)</f>
        <v>2103</v>
      </c>
      <c r="G77" s="63">
        <f t="shared" si="8"/>
        <v>0.75593098490294752</v>
      </c>
    </row>
    <row r="78" spans="1:7" ht="14" thickBot="1">
      <c r="A78" s="71">
        <v>2007</v>
      </c>
      <c r="B78" s="74">
        <f>SUM(B74:B77)</f>
        <v>5811</v>
      </c>
      <c r="C78" s="64">
        <f>B78/F78</f>
        <v>0.71537609257663426</v>
      </c>
      <c r="D78" s="69">
        <f>SUM(D74:D77)</f>
        <v>2312</v>
      </c>
      <c r="E78" s="65">
        <f t="shared" ref="E78:E87" si="9">D78/F78</f>
        <v>0.28462390742336574</v>
      </c>
      <c r="F78" s="77">
        <f>SUM(F74:F77)</f>
        <v>8123</v>
      </c>
      <c r="G78" s="67">
        <f t="shared" ref="G78:G83" si="10">F78/F73</f>
        <v>0.64432458158166095</v>
      </c>
    </row>
    <row r="79" spans="1:7">
      <c r="A79" s="49" t="s">
        <v>8</v>
      </c>
      <c r="B79" s="72">
        <v>1166</v>
      </c>
      <c r="C79" s="59">
        <f t="shared" si="6"/>
        <v>0.69198813056379826</v>
      </c>
      <c r="D79" s="72">
        <v>519</v>
      </c>
      <c r="E79" s="81">
        <f t="shared" si="9"/>
        <v>0.30801186943620179</v>
      </c>
      <c r="F79" s="68">
        <f>SUM(B79,D79)</f>
        <v>1685</v>
      </c>
      <c r="G79" s="62">
        <f t="shared" si="10"/>
        <v>0.86855670103092786</v>
      </c>
    </row>
    <row r="80" spans="1:7">
      <c r="A80" s="49" t="s">
        <v>10</v>
      </c>
      <c r="B80" s="73">
        <v>1230</v>
      </c>
      <c r="C80" s="59">
        <f t="shared" si="6"/>
        <v>0.66093498119290706</v>
      </c>
      <c r="D80" s="73">
        <v>631</v>
      </c>
      <c r="E80" s="82">
        <f t="shared" si="9"/>
        <v>0.33906501880709294</v>
      </c>
      <c r="F80" s="68">
        <f>SUM(B80,D80)</f>
        <v>1861</v>
      </c>
      <c r="G80" s="63">
        <f t="shared" si="10"/>
        <v>0.83452914798206279</v>
      </c>
    </row>
    <row r="81" spans="1:7">
      <c r="A81" s="49" t="s">
        <v>11</v>
      </c>
      <c r="B81" s="73">
        <v>1188</v>
      </c>
      <c r="C81" s="59">
        <f t="shared" si="6"/>
        <v>0.63393810032017073</v>
      </c>
      <c r="D81" s="73">
        <v>686</v>
      </c>
      <c r="E81" s="82">
        <f t="shared" si="9"/>
        <v>0.36606189967982922</v>
      </c>
      <c r="F81" s="68">
        <f>SUM(B81,D81)</f>
        <v>1874</v>
      </c>
      <c r="G81" s="63">
        <f t="shared" si="10"/>
        <v>1.0129729729729731</v>
      </c>
    </row>
    <row r="82" spans="1:7">
      <c r="A82" s="49" t="s">
        <v>12</v>
      </c>
      <c r="B82" s="73">
        <v>1316</v>
      </c>
      <c r="C82" s="59">
        <f t="shared" si="6"/>
        <v>0.6155285313376988</v>
      </c>
      <c r="D82" s="73">
        <v>822</v>
      </c>
      <c r="E82" s="82">
        <f t="shared" si="9"/>
        <v>0.3844714686623012</v>
      </c>
      <c r="F82" s="68">
        <f>SUM(B82,D82)</f>
        <v>2138</v>
      </c>
      <c r="G82" s="63">
        <f t="shared" si="10"/>
        <v>1.016642891107941</v>
      </c>
    </row>
    <row r="83" spans="1:7" ht="14" thickBot="1">
      <c r="A83" s="86">
        <v>2008</v>
      </c>
      <c r="B83" s="90">
        <f>SUM(B79:B82)</f>
        <v>4900</v>
      </c>
      <c r="C83" s="89">
        <f>B83/F83</f>
        <v>0.64831966128605456</v>
      </c>
      <c r="D83" s="90">
        <f>SUM(D79:D82)</f>
        <v>2658</v>
      </c>
      <c r="E83" s="91">
        <f t="shared" si="9"/>
        <v>0.3516803387139455</v>
      </c>
      <c r="F83" s="92">
        <f>SUM(F79:F82)</f>
        <v>7558</v>
      </c>
      <c r="G83" s="93">
        <f t="shared" si="10"/>
        <v>0.93044441708728298</v>
      </c>
    </row>
    <row r="84" spans="1:7">
      <c r="A84" s="49" t="s">
        <v>8</v>
      </c>
      <c r="B84" s="72">
        <v>1225</v>
      </c>
      <c r="C84" s="59">
        <f t="shared" si="6"/>
        <v>0.61434302908726179</v>
      </c>
      <c r="D84" s="72">
        <v>769</v>
      </c>
      <c r="E84" s="81">
        <f t="shared" si="9"/>
        <v>0.38565697091273821</v>
      </c>
      <c r="F84" s="68">
        <f>SUM(B84,D84)</f>
        <v>1994</v>
      </c>
      <c r="G84" s="62">
        <f t="shared" ref="G84:G92" si="11">F84/F79</f>
        <v>1.1833827893175075</v>
      </c>
    </row>
    <row r="85" spans="1:7">
      <c r="A85" s="49" t="s">
        <v>10</v>
      </c>
      <c r="B85" s="73">
        <v>1288</v>
      </c>
      <c r="C85" s="59">
        <f t="shared" si="6"/>
        <v>0.59823502090106828</v>
      </c>
      <c r="D85" s="73">
        <v>865</v>
      </c>
      <c r="E85" s="82">
        <f t="shared" si="9"/>
        <v>0.40176497909893172</v>
      </c>
      <c r="F85" s="68">
        <f>SUM(B85,D85)</f>
        <v>2153</v>
      </c>
      <c r="G85" s="63">
        <f t="shared" si="11"/>
        <v>1.1569048898441698</v>
      </c>
    </row>
    <row r="86" spans="1:7">
      <c r="A86" s="49" t="s">
        <v>11</v>
      </c>
      <c r="B86" s="73">
        <v>1340</v>
      </c>
      <c r="C86" s="59">
        <f t="shared" si="6"/>
        <v>0.5916114790286976</v>
      </c>
      <c r="D86" s="73">
        <v>925</v>
      </c>
      <c r="E86" s="82">
        <f t="shared" si="9"/>
        <v>0.4083885209713024</v>
      </c>
      <c r="F86" s="68">
        <f>SUM(B86,D86)</f>
        <v>2265</v>
      </c>
      <c r="G86" s="63">
        <f t="shared" si="11"/>
        <v>1.2086446104589115</v>
      </c>
    </row>
    <row r="87" spans="1:7">
      <c r="A87" s="49" t="s">
        <v>12</v>
      </c>
      <c r="B87" s="73">
        <v>1707</v>
      </c>
      <c r="C87" s="59">
        <f t="shared" si="6"/>
        <v>0.58100748808713409</v>
      </c>
      <c r="D87" s="73">
        <v>1231</v>
      </c>
      <c r="E87" s="82">
        <f t="shared" si="9"/>
        <v>0.41899251191286591</v>
      </c>
      <c r="F87" s="68">
        <f>SUM(B87,D87)</f>
        <v>2938</v>
      </c>
      <c r="G87" s="63">
        <f t="shared" si="11"/>
        <v>1.3741814780168382</v>
      </c>
    </row>
    <row r="88" spans="1:7" ht="14" thickBot="1">
      <c r="A88" s="86">
        <v>2009</v>
      </c>
      <c r="B88" s="90">
        <f>SUM(B84:B87)</f>
        <v>5560</v>
      </c>
      <c r="C88" s="89">
        <f>B88/F88</f>
        <v>0.59465240641711226</v>
      </c>
      <c r="D88" s="90">
        <f>SUM(D84:D87)</f>
        <v>3790</v>
      </c>
      <c r="E88" s="91">
        <f t="shared" ref="E88:E102" si="12">D88/F88</f>
        <v>0.40534759358288769</v>
      </c>
      <c r="F88" s="92">
        <f>SUM(F84:F87)</f>
        <v>9350</v>
      </c>
      <c r="G88" s="93">
        <f t="shared" si="11"/>
        <v>1.2370997618417572</v>
      </c>
    </row>
    <row r="89" spans="1:7">
      <c r="A89" s="49" t="s">
        <v>8</v>
      </c>
      <c r="B89" s="72">
        <v>1609</v>
      </c>
      <c r="C89" s="59">
        <f t="shared" si="6"/>
        <v>0.59307040176925907</v>
      </c>
      <c r="D89" s="72">
        <v>1104</v>
      </c>
      <c r="E89" s="81">
        <f t="shared" si="12"/>
        <v>0.40692959823074087</v>
      </c>
      <c r="F89" s="68">
        <f>SUM(B89,D89)</f>
        <v>2713</v>
      </c>
      <c r="G89" s="62">
        <f t="shared" si="11"/>
        <v>1.3605817452357072</v>
      </c>
    </row>
    <row r="90" spans="1:7">
      <c r="A90" s="49" t="s">
        <v>10</v>
      </c>
      <c r="B90" s="73">
        <v>1561</v>
      </c>
      <c r="C90" s="59">
        <f t="shared" si="6"/>
        <v>0.5822454308093995</v>
      </c>
      <c r="D90" s="73">
        <v>1120</v>
      </c>
      <c r="E90" s="82">
        <f t="shared" si="12"/>
        <v>0.4177545691906005</v>
      </c>
      <c r="F90" s="68">
        <f>SUM(B90,D90)</f>
        <v>2681</v>
      </c>
      <c r="G90" s="63">
        <f t="shared" si="11"/>
        <v>1.2452392011147237</v>
      </c>
    </row>
    <row r="91" spans="1:7">
      <c r="A91" s="49" t="s">
        <v>11</v>
      </c>
      <c r="B91" s="73">
        <v>1846</v>
      </c>
      <c r="C91" s="59">
        <f t="shared" si="6"/>
        <v>0.56747617583768828</v>
      </c>
      <c r="D91" s="73">
        <v>1407</v>
      </c>
      <c r="E91" s="82">
        <f t="shared" si="12"/>
        <v>0.43252382416231172</v>
      </c>
      <c r="F91" s="68">
        <f>SUM(B91,D91)</f>
        <v>3253</v>
      </c>
      <c r="G91" s="63">
        <f t="shared" si="11"/>
        <v>1.4362030905077263</v>
      </c>
    </row>
    <row r="92" spans="1:7">
      <c r="A92" s="49" t="s">
        <v>12</v>
      </c>
      <c r="B92" s="73">
        <v>1978</v>
      </c>
      <c r="C92" s="59">
        <f t="shared" si="6"/>
        <v>0.54251234229292378</v>
      </c>
      <c r="D92" s="73">
        <v>1668</v>
      </c>
      <c r="E92" s="82">
        <f t="shared" si="12"/>
        <v>0.45748765770707622</v>
      </c>
      <c r="F92" s="68">
        <f>SUM(B92,D92)</f>
        <v>3646</v>
      </c>
      <c r="G92" s="63">
        <f t="shared" si="11"/>
        <v>1.2409802586793737</v>
      </c>
    </row>
    <row r="93" spans="1:7" ht="14" thickBot="1">
      <c r="A93" s="86">
        <v>2010</v>
      </c>
      <c r="B93" s="90">
        <f>SUM(B89:B92)</f>
        <v>6994</v>
      </c>
      <c r="C93" s="89">
        <f>B93/F93</f>
        <v>0.56894167412348495</v>
      </c>
      <c r="D93" s="90">
        <f>SUM(D89:D92)</f>
        <v>5299</v>
      </c>
      <c r="E93" s="91">
        <f t="shared" si="12"/>
        <v>0.4310583258765151</v>
      </c>
      <c r="F93" s="92">
        <f>SUM(F89:F92)</f>
        <v>12293</v>
      </c>
      <c r="G93" s="93">
        <f t="shared" ref="G93:G98" si="13">F93/F88</f>
        <v>1.31475935828877</v>
      </c>
    </row>
    <row r="94" spans="1:7">
      <c r="A94" s="49" t="s">
        <v>8</v>
      </c>
      <c r="B94" s="72">
        <v>1632</v>
      </c>
      <c r="C94" s="59">
        <f t="shared" si="6"/>
        <v>0.57749469214437366</v>
      </c>
      <c r="D94" s="72">
        <v>1194</v>
      </c>
      <c r="E94" s="81">
        <f t="shared" si="12"/>
        <v>0.42250530785562634</v>
      </c>
      <c r="F94" s="68">
        <f>SUM(B94,D94)</f>
        <v>2826</v>
      </c>
      <c r="G94" s="62">
        <f t="shared" si="13"/>
        <v>1.0416513085145596</v>
      </c>
    </row>
    <row r="95" spans="1:7">
      <c r="A95" s="49" t="s">
        <v>10</v>
      </c>
      <c r="B95" s="73">
        <v>1752</v>
      </c>
      <c r="C95" s="59">
        <f t="shared" si="6"/>
        <v>0.56827765163801491</v>
      </c>
      <c r="D95" s="73">
        <v>1331</v>
      </c>
      <c r="E95" s="82">
        <f t="shared" si="12"/>
        <v>0.43172234836198509</v>
      </c>
      <c r="F95" s="68">
        <f>SUM(B95,D95)</f>
        <v>3083</v>
      </c>
      <c r="G95" s="63">
        <f t="shared" si="13"/>
        <v>1.1499440507273406</v>
      </c>
    </row>
    <row r="96" spans="1:7">
      <c r="A96" s="49" t="s">
        <v>11</v>
      </c>
      <c r="B96" s="73">
        <v>1826</v>
      </c>
      <c r="C96" s="59">
        <f t="shared" si="6"/>
        <v>0.56392835083384807</v>
      </c>
      <c r="D96" s="73">
        <v>1412</v>
      </c>
      <c r="E96" s="82">
        <f t="shared" si="12"/>
        <v>0.43607164916615193</v>
      </c>
      <c r="F96" s="68">
        <f>SUM(B96,D96)</f>
        <v>3238</v>
      </c>
      <c r="G96" s="63">
        <f t="shared" si="13"/>
        <v>0.99538887181063629</v>
      </c>
    </row>
    <row r="97" spans="1:14">
      <c r="A97" s="49" t="s">
        <v>12</v>
      </c>
      <c r="B97" s="73">
        <v>1903</v>
      </c>
      <c r="C97" s="59">
        <f t="shared" si="6"/>
        <v>0.55079594790159192</v>
      </c>
      <c r="D97" s="73">
        <v>1552</v>
      </c>
      <c r="E97" s="82">
        <f t="shared" si="12"/>
        <v>0.44920405209840808</v>
      </c>
      <c r="F97" s="68">
        <f>SUM(B97,D97)</f>
        <v>3455</v>
      </c>
      <c r="G97" s="63">
        <f t="shared" si="13"/>
        <v>0.94761382336807465</v>
      </c>
    </row>
    <row r="98" spans="1:14" ht="14" thickBot="1">
      <c r="A98" s="86">
        <v>2011</v>
      </c>
      <c r="B98" s="90">
        <f>SUM(B94:B97)</f>
        <v>7113</v>
      </c>
      <c r="C98" s="89">
        <f>B98/F98</f>
        <v>0.5644342167909856</v>
      </c>
      <c r="D98" s="90">
        <f>SUM(D94:D97)</f>
        <v>5489</v>
      </c>
      <c r="E98" s="91">
        <f t="shared" si="12"/>
        <v>0.43556578320901446</v>
      </c>
      <c r="F98" s="92">
        <f>SUM(F94:F97)</f>
        <v>12602</v>
      </c>
      <c r="G98" s="93">
        <f t="shared" si="13"/>
        <v>1.0251362564060849</v>
      </c>
    </row>
    <row r="99" spans="1:14">
      <c r="A99" s="49" t="s">
        <v>8</v>
      </c>
      <c r="B99" s="72">
        <v>1622</v>
      </c>
      <c r="C99" s="59">
        <f t="shared" si="6"/>
        <v>0.54797297297297298</v>
      </c>
      <c r="D99" s="72">
        <v>1338</v>
      </c>
      <c r="E99" s="81">
        <f t="shared" si="12"/>
        <v>0.45202702702702702</v>
      </c>
      <c r="F99" s="68">
        <f>SUM(B99,D99)</f>
        <v>2960</v>
      </c>
      <c r="G99" s="62">
        <f t="shared" ref="G99:G108" si="14">F99/F94</f>
        <v>1.0474168435951876</v>
      </c>
    </row>
    <row r="100" spans="1:14" ht="15.5">
      <c r="A100" s="49" t="s">
        <v>10</v>
      </c>
      <c r="B100" s="73">
        <v>2868</v>
      </c>
      <c r="C100" s="59">
        <f t="shared" si="6"/>
        <v>0.20020942408376963</v>
      </c>
      <c r="D100" s="104">
        <v>11457</v>
      </c>
      <c r="E100" s="82">
        <f t="shared" si="12"/>
        <v>0.79979057591623037</v>
      </c>
      <c r="F100" s="68">
        <f>SUM(B100,D100)</f>
        <v>14325</v>
      </c>
      <c r="G100" s="105">
        <f t="shared" si="14"/>
        <v>4.6464482646772627</v>
      </c>
      <c r="H100" s="106" t="s">
        <v>13</v>
      </c>
      <c r="I100" s="107"/>
      <c r="J100" s="107"/>
      <c r="K100" s="107"/>
      <c r="L100" s="107"/>
      <c r="M100" s="107"/>
      <c r="N100" s="107"/>
    </row>
    <row r="101" spans="1:14">
      <c r="A101" s="49" t="s">
        <v>11</v>
      </c>
      <c r="B101" s="73">
        <v>3910</v>
      </c>
      <c r="C101" s="59">
        <f t="shared" si="6"/>
        <v>0.50115355037169962</v>
      </c>
      <c r="D101" s="73">
        <v>3892</v>
      </c>
      <c r="E101" s="82">
        <f t="shared" si="12"/>
        <v>0.49884644962830044</v>
      </c>
      <c r="F101" s="68">
        <f>SUM(B101,D101)</f>
        <v>7802</v>
      </c>
      <c r="G101" s="63">
        <f t="shared" si="14"/>
        <v>2.4095120444718963</v>
      </c>
    </row>
    <row r="102" spans="1:14">
      <c r="A102" s="49" t="s">
        <v>12</v>
      </c>
      <c r="B102" s="73">
        <v>3744</v>
      </c>
      <c r="C102" s="59">
        <f t="shared" si="6"/>
        <v>0.48800834202294058</v>
      </c>
      <c r="D102" s="73">
        <v>3928</v>
      </c>
      <c r="E102" s="82">
        <f t="shared" si="12"/>
        <v>0.51199165797705948</v>
      </c>
      <c r="F102" s="68">
        <f>SUM(B102,D102)</f>
        <v>7672</v>
      </c>
      <c r="G102" s="63">
        <f t="shared" si="14"/>
        <v>2.2205499276411</v>
      </c>
    </row>
    <row r="103" spans="1:14" ht="14" thickBot="1">
      <c r="A103" s="86">
        <v>2012</v>
      </c>
      <c r="B103" s="90">
        <f>SUM(B99:B102)</f>
        <v>12144</v>
      </c>
      <c r="C103" s="89">
        <f>B103/F103</f>
        <v>0.37070728654720841</v>
      </c>
      <c r="D103" s="90">
        <f>SUM(D99:D102)</f>
        <v>20615</v>
      </c>
      <c r="E103" s="91">
        <f t="shared" ref="E103:E113" si="15">D103/F103</f>
        <v>0.62929271345279159</v>
      </c>
      <c r="F103" s="92">
        <f>SUM(F99:F102)</f>
        <v>32759</v>
      </c>
      <c r="G103" s="93">
        <f t="shared" si="14"/>
        <v>2.5995080146008571</v>
      </c>
    </row>
    <row r="104" spans="1:14">
      <c r="A104" s="49" t="s">
        <v>8</v>
      </c>
      <c r="B104" s="72">
        <v>3775</v>
      </c>
      <c r="C104" s="59">
        <f t="shared" si="6"/>
        <v>0.45891077072696329</v>
      </c>
      <c r="D104" s="72">
        <v>4451</v>
      </c>
      <c r="E104" s="81">
        <f t="shared" si="15"/>
        <v>0.54108922927303671</v>
      </c>
      <c r="F104" s="68">
        <f>SUM(B104,D104)</f>
        <v>8226</v>
      </c>
      <c r="G104" s="62">
        <f t="shared" si="14"/>
        <v>2.779054054054054</v>
      </c>
    </row>
    <row r="105" spans="1:14">
      <c r="A105" s="49" t="s">
        <v>10</v>
      </c>
      <c r="B105" s="73">
        <v>5205</v>
      </c>
      <c r="C105" s="59">
        <f t="shared" si="6"/>
        <v>0.37581227436823106</v>
      </c>
      <c r="D105" s="73">
        <v>8645</v>
      </c>
      <c r="E105" s="82">
        <f t="shared" si="15"/>
        <v>0.62418772563176894</v>
      </c>
      <c r="F105" s="68">
        <f>SUM(B105,D105)</f>
        <v>13850</v>
      </c>
      <c r="G105" s="63">
        <f t="shared" si="14"/>
        <v>0.96684118673647468</v>
      </c>
    </row>
    <row r="106" spans="1:14">
      <c r="A106" s="49" t="s">
        <v>11</v>
      </c>
      <c r="B106" s="73">
        <v>5775</v>
      </c>
      <c r="C106" s="59">
        <f t="shared" si="6"/>
        <v>0.33821376281112736</v>
      </c>
      <c r="D106" s="73">
        <v>11300</v>
      </c>
      <c r="E106" s="82">
        <f t="shared" si="15"/>
        <v>0.66178623718887264</v>
      </c>
      <c r="F106" s="68">
        <f>SUM(B106,D106)</f>
        <v>17075</v>
      </c>
      <c r="G106" s="63">
        <f t="shared" si="14"/>
        <v>2.1885413996411178</v>
      </c>
    </row>
    <row r="107" spans="1:14">
      <c r="A107" s="49" t="s">
        <v>12</v>
      </c>
      <c r="B107" s="73">
        <v>4026</v>
      </c>
      <c r="C107" s="59">
        <f t="shared" si="6"/>
        <v>0.28603907637655418</v>
      </c>
      <c r="D107" s="73">
        <v>10049</v>
      </c>
      <c r="E107" s="82">
        <f t="shared" si="15"/>
        <v>0.71396092362344588</v>
      </c>
      <c r="F107" s="68">
        <f>SUM(B107,D107)</f>
        <v>14075</v>
      </c>
      <c r="G107" s="63">
        <f t="shared" si="14"/>
        <v>1.8345933263816476</v>
      </c>
    </row>
    <row r="108" spans="1:14" ht="14" thickBot="1">
      <c r="A108" s="86">
        <v>2013</v>
      </c>
      <c r="B108" s="90">
        <f>SUM(B104:B107)</f>
        <v>18781</v>
      </c>
      <c r="C108" s="89">
        <f>B108/F108</f>
        <v>0.35285386841017546</v>
      </c>
      <c r="D108" s="90">
        <f>SUM(D104:D107)</f>
        <v>34445</v>
      </c>
      <c r="E108" s="91">
        <f t="shared" si="15"/>
        <v>0.64714613158982448</v>
      </c>
      <c r="F108" s="92">
        <f>SUM(F104:F107)</f>
        <v>53226</v>
      </c>
      <c r="G108" s="93">
        <f t="shared" si="14"/>
        <v>1.6247748710278092</v>
      </c>
    </row>
    <row r="109" spans="1:14">
      <c r="A109" s="49" t="s">
        <v>8</v>
      </c>
      <c r="B109" s="72">
        <v>2528</v>
      </c>
      <c r="C109" s="59">
        <f t="shared" si="6"/>
        <v>0.33742658836091832</v>
      </c>
      <c r="D109" s="72">
        <v>4964</v>
      </c>
      <c r="E109" s="81">
        <f t="shared" si="15"/>
        <v>0.66257341163908168</v>
      </c>
      <c r="F109" s="68">
        <f>SUM(B109,D109)</f>
        <v>7492</v>
      </c>
      <c r="G109" s="62">
        <f t="shared" ref="G109:G117" si="16">F109/F104</f>
        <v>0.91077072696328709</v>
      </c>
    </row>
    <row r="110" spans="1:14">
      <c r="A110" s="49" t="s">
        <v>10</v>
      </c>
      <c r="B110" s="73">
        <v>2547</v>
      </c>
      <c r="C110" s="59">
        <f t="shared" si="6"/>
        <v>0.26706511481597989</v>
      </c>
      <c r="D110" s="73">
        <v>6990</v>
      </c>
      <c r="E110" s="82">
        <f t="shared" si="15"/>
        <v>0.73293488518402017</v>
      </c>
      <c r="F110" s="68">
        <f>SUM(B110,D110)</f>
        <v>9537</v>
      </c>
      <c r="G110" s="63">
        <f t="shared" si="16"/>
        <v>0.68859205776173282</v>
      </c>
    </row>
    <row r="111" spans="1:14">
      <c r="A111" s="49" t="s">
        <v>11</v>
      </c>
      <c r="B111" s="73">
        <v>2332</v>
      </c>
      <c r="C111" s="59">
        <f t="shared" si="6"/>
        <v>0.24200913242009131</v>
      </c>
      <c r="D111" s="73">
        <v>7304</v>
      </c>
      <c r="E111" s="82">
        <f t="shared" si="15"/>
        <v>0.75799086757990863</v>
      </c>
      <c r="F111" s="68">
        <f>SUM(B111,D111)</f>
        <v>9636</v>
      </c>
      <c r="G111" s="63">
        <f t="shared" si="16"/>
        <v>0.56433382137628108</v>
      </c>
    </row>
    <row r="112" spans="1:14">
      <c r="A112" s="49" t="s">
        <v>12</v>
      </c>
      <c r="B112" s="73">
        <v>2568</v>
      </c>
      <c r="C112" s="59">
        <f t="shared" si="6"/>
        <v>0.41620745542949755</v>
      </c>
      <c r="D112" s="73">
        <v>3602</v>
      </c>
      <c r="E112" s="82">
        <f t="shared" si="15"/>
        <v>0.58379254457050245</v>
      </c>
      <c r="F112" s="68">
        <f>SUM(B112,D112)</f>
        <v>6170</v>
      </c>
      <c r="G112" s="63">
        <f t="shared" si="16"/>
        <v>0.4383658969804618</v>
      </c>
    </row>
    <row r="113" spans="1:7" ht="14" thickBot="1">
      <c r="A113" s="86">
        <v>2014</v>
      </c>
      <c r="B113" s="90">
        <f>SUM(B109:B112)</f>
        <v>9975</v>
      </c>
      <c r="C113" s="89">
        <f>B113/F113</f>
        <v>0.30379168570123344</v>
      </c>
      <c r="D113" s="90">
        <f>SUM(D109:D112)</f>
        <v>22860</v>
      </c>
      <c r="E113" s="91">
        <f t="shared" si="15"/>
        <v>0.69620831429876651</v>
      </c>
      <c r="F113" s="92">
        <f>SUM(F109:F112)</f>
        <v>32835</v>
      </c>
      <c r="G113" s="93">
        <f t="shared" si="16"/>
        <v>0.61689775673543001</v>
      </c>
    </row>
    <row r="114" spans="1:7">
      <c r="A114" s="49" t="s">
        <v>8</v>
      </c>
      <c r="B114" s="72">
        <v>1929</v>
      </c>
      <c r="C114" s="59">
        <f t="shared" si="6"/>
        <v>0.44344827586206897</v>
      </c>
      <c r="D114" s="72">
        <v>2421</v>
      </c>
      <c r="E114" s="81">
        <f t="shared" ref="E114:E122" si="17">D114/F114</f>
        <v>0.55655172413793108</v>
      </c>
      <c r="F114" s="68">
        <f>SUM(B114,D114)</f>
        <v>4350</v>
      </c>
      <c r="G114" s="62">
        <f t="shared" si="16"/>
        <v>0.58061932728243459</v>
      </c>
    </row>
    <row r="115" spans="1:7">
      <c r="A115" s="49" t="s">
        <v>10</v>
      </c>
      <c r="B115" s="73">
        <v>1796</v>
      </c>
      <c r="C115" s="59">
        <f t="shared" si="6"/>
        <v>0.39325596671775781</v>
      </c>
      <c r="D115" s="73">
        <v>2771</v>
      </c>
      <c r="E115" s="82">
        <f t="shared" si="17"/>
        <v>0.60674403328224213</v>
      </c>
      <c r="F115" s="68">
        <f>SUM(B115,D115)</f>
        <v>4567</v>
      </c>
      <c r="G115" s="63">
        <f t="shared" si="16"/>
        <v>0.47887176260878683</v>
      </c>
    </row>
    <row r="116" spans="1:7">
      <c r="A116" s="49" t="s">
        <v>11</v>
      </c>
      <c r="B116" s="73">
        <v>1742</v>
      </c>
      <c r="C116" s="59">
        <f t="shared" si="6"/>
        <v>0.41133412042502954</v>
      </c>
      <c r="D116" s="73">
        <v>2493</v>
      </c>
      <c r="E116" s="82">
        <f t="shared" si="17"/>
        <v>0.58866587957497052</v>
      </c>
      <c r="F116" s="68">
        <f>SUM(B116,D116)</f>
        <v>4235</v>
      </c>
      <c r="G116" s="63">
        <f t="shared" si="16"/>
        <v>0.43949771689497719</v>
      </c>
    </row>
    <row r="117" spans="1:7">
      <c r="A117" s="49" t="s">
        <v>12</v>
      </c>
      <c r="B117" s="73">
        <v>2154</v>
      </c>
      <c r="C117" s="59">
        <f t="shared" si="6"/>
        <v>0.38429973238180198</v>
      </c>
      <c r="D117" s="73">
        <v>3451</v>
      </c>
      <c r="E117" s="82">
        <f t="shared" si="17"/>
        <v>0.61570026761819807</v>
      </c>
      <c r="F117" s="68">
        <f>SUM(B117,D117)</f>
        <v>5605</v>
      </c>
      <c r="G117" s="63">
        <f t="shared" si="16"/>
        <v>0.9084278768233387</v>
      </c>
    </row>
    <row r="118" spans="1:7" ht="14" thickBot="1">
      <c r="A118" s="86">
        <v>2015</v>
      </c>
      <c r="B118" s="90">
        <f>SUM(B114:B117)</f>
        <v>7621</v>
      </c>
      <c r="C118" s="89">
        <f>B118/F118</f>
        <v>0.40630164738497626</v>
      </c>
      <c r="D118" s="90">
        <f>SUM(D114:D117)</f>
        <v>11136</v>
      </c>
      <c r="E118" s="91">
        <f t="shared" si="17"/>
        <v>0.59369835261502368</v>
      </c>
      <c r="F118" s="92">
        <f>SUM(F114:F117)</f>
        <v>18757</v>
      </c>
      <c r="G118" s="93">
        <f t="shared" ref="G118:G123" si="18">F118/F113</f>
        <v>0.57125019034566771</v>
      </c>
    </row>
    <row r="119" spans="1:7">
      <c r="A119" s="49" t="s">
        <v>8</v>
      </c>
      <c r="B119" s="72">
        <v>1781</v>
      </c>
      <c r="C119" s="59">
        <f t="shared" si="6"/>
        <v>0.36473479418390337</v>
      </c>
      <c r="D119" s="72">
        <v>3102</v>
      </c>
      <c r="E119" s="81">
        <f t="shared" si="17"/>
        <v>0.63526520581609669</v>
      </c>
      <c r="F119" s="68">
        <f>SUM(B119,D119)</f>
        <v>4883</v>
      </c>
      <c r="G119" s="62">
        <f t="shared" si="18"/>
        <v>1.1225287356321838</v>
      </c>
    </row>
    <row r="120" spans="1:7">
      <c r="A120" s="49" t="s">
        <v>10</v>
      </c>
      <c r="B120" s="73">
        <v>1976</v>
      </c>
      <c r="C120" s="59">
        <f t="shared" si="6"/>
        <v>0.4035123545027568</v>
      </c>
      <c r="D120" s="73">
        <v>2921</v>
      </c>
      <c r="E120" s="82">
        <f t="shared" si="17"/>
        <v>0.5964876454972432</v>
      </c>
      <c r="F120" s="68">
        <f>SUM(B120,D120)</f>
        <v>4897</v>
      </c>
      <c r="G120" s="63">
        <f t="shared" si="18"/>
        <v>1.0722574994525946</v>
      </c>
    </row>
    <row r="121" spans="1:7">
      <c r="A121" s="49" t="s">
        <v>11</v>
      </c>
      <c r="B121" s="73">
        <v>2029</v>
      </c>
      <c r="C121" s="59">
        <f t="shared" si="6"/>
        <v>0.42599202183497797</v>
      </c>
      <c r="D121" s="73">
        <v>2734</v>
      </c>
      <c r="E121" s="82">
        <f t="shared" si="17"/>
        <v>0.57400797816502203</v>
      </c>
      <c r="F121" s="68">
        <f>SUM(B121,D121)</f>
        <v>4763</v>
      </c>
      <c r="G121" s="63">
        <f t="shared" si="18"/>
        <v>1.1246753246753247</v>
      </c>
    </row>
    <row r="122" spans="1:7">
      <c r="A122" s="49" t="s">
        <v>12</v>
      </c>
      <c r="B122" s="73">
        <v>2258</v>
      </c>
      <c r="C122" s="59">
        <f t="shared" si="6"/>
        <v>0.45096864389854202</v>
      </c>
      <c r="D122" s="73">
        <v>2749</v>
      </c>
      <c r="E122" s="82">
        <f t="shared" si="17"/>
        <v>0.54903135610145792</v>
      </c>
      <c r="F122" s="68">
        <f>SUM(B122,D122)</f>
        <v>5007</v>
      </c>
      <c r="G122" s="63">
        <f t="shared" si="18"/>
        <v>0.89330954504906335</v>
      </c>
    </row>
    <row r="123" spans="1:7" ht="14" thickBot="1">
      <c r="A123" s="86">
        <v>2016</v>
      </c>
      <c r="B123" s="90">
        <f>SUM(B119:B122)</f>
        <v>8044</v>
      </c>
      <c r="C123" s="89">
        <f t="shared" ref="C123:C142" si="19">B123/F123</f>
        <v>0.41145780051150893</v>
      </c>
      <c r="D123" s="90">
        <f>SUM(D119:D122)</f>
        <v>11506</v>
      </c>
      <c r="E123" s="91">
        <f t="shared" ref="E123:E141" si="20">D123/F123</f>
        <v>0.58854219948849107</v>
      </c>
      <c r="F123" s="92">
        <f>SUM(F119:F122)</f>
        <v>19550</v>
      </c>
      <c r="G123" s="93">
        <f t="shared" si="18"/>
        <v>1.0422775497147732</v>
      </c>
    </row>
    <row r="124" spans="1:7">
      <c r="A124" s="49" t="s">
        <v>8</v>
      </c>
      <c r="B124" s="72">
        <v>1995</v>
      </c>
      <c r="C124" s="59">
        <f t="shared" si="19"/>
        <v>0.42492012779552718</v>
      </c>
      <c r="D124" s="72">
        <v>2700</v>
      </c>
      <c r="E124" s="81">
        <f t="shared" si="20"/>
        <v>0.57507987220447288</v>
      </c>
      <c r="F124" s="68">
        <f>SUM(B124,D124)</f>
        <v>4695</v>
      </c>
      <c r="G124" s="62">
        <f t="shared" ref="G124:G132" si="21">F124/F119</f>
        <v>0.96149907843538807</v>
      </c>
    </row>
    <row r="125" spans="1:7">
      <c r="A125" s="49" t="s">
        <v>10</v>
      </c>
      <c r="B125" s="73">
        <v>2374</v>
      </c>
      <c r="C125" s="59">
        <f t="shared" si="19"/>
        <v>0.44274524431182394</v>
      </c>
      <c r="D125" s="73">
        <v>2988</v>
      </c>
      <c r="E125" s="82">
        <f t="shared" si="20"/>
        <v>0.55725475568817606</v>
      </c>
      <c r="F125" s="68">
        <f>SUM(B125,D125)</f>
        <v>5362</v>
      </c>
      <c r="G125" s="63">
        <f t="shared" si="21"/>
        <v>1.0949560955687156</v>
      </c>
    </row>
    <row r="126" spans="1:7">
      <c r="A126" s="49" t="s">
        <v>11</v>
      </c>
      <c r="B126" s="73">
        <v>2708</v>
      </c>
      <c r="C126" s="59">
        <f t="shared" si="19"/>
        <v>0.42233312538989393</v>
      </c>
      <c r="D126" s="73">
        <v>3704</v>
      </c>
      <c r="E126" s="82">
        <f t="shared" si="20"/>
        <v>0.57766687461010602</v>
      </c>
      <c r="F126" s="68">
        <f>SUM(B126,D126)</f>
        <v>6412</v>
      </c>
      <c r="G126" s="63">
        <f t="shared" si="21"/>
        <v>1.3462103716145286</v>
      </c>
    </row>
    <row r="127" spans="1:7">
      <c r="A127" s="49" t="s">
        <v>12</v>
      </c>
      <c r="B127" s="73">
        <v>3167</v>
      </c>
      <c r="C127" s="59">
        <f t="shared" si="19"/>
        <v>0.4537249283667622</v>
      </c>
      <c r="D127" s="73">
        <v>3813</v>
      </c>
      <c r="E127" s="82">
        <f t="shared" si="20"/>
        <v>0.54627507163323785</v>
      </c>
      <c r="F127" s="68">
        <f>SUM(B127,D127)</f>
        <v>6980</v>
      </c>
      <c r="G127" s="63">
        <f t="shared" si="21"/>
        <v>1.3940483323347315</v>
      </c>
    </row>
    <row r="128" spans="1:7" ht="14" thickBot="1">
      <c r="A128" s="86">
        <v>2017</v>
      </c>
      <c r="B128" s="90">
        <f>SUM(B124:B127)</f>
        <v>10244</v>
      </c>
      <c r="C128" s="89">
        <f t="shared" si="19"/>
        <v>0.43686297923152373</v>
      </c>
      <c r="D128" s="90">
        <f>SUM(D124:D127)</f>
        <v>13205</v>
      </c>
      <c r="E128" s="91">
        <f t="shared" si="20"/>
        <v>0.56313702076847627</v>
      </c>
      <c r="F128" s="92">
        <f>SUM(F124:F127)</f>
        <v>23449</v>
      </c>
      <c r="G128" s="93">
        <f t="shared" si="21"/>
        <v>1.1994373401534526</v>
      </c>
    </row>
    <row r="129" spans="1:7">
      <c r="A129" s="49" t="s">
        <v>8</v>
      </c>
      <c r="B129" s="72">
        <v>2724</v>
      </c>
      <c r="C129" s="59">
        <f t="shared" si="19"/>
        <v>0.43618895116092876</v>
      </c>
      <c r="D129" s="72">
        <v>3521</v>
      </c>
      <c r="E129" s="81">
        <f t="shared" si="20"/>
        <v>0.56381104883907129</v>
      </c>
      <c r="F129" s="68">
        <f>SUM(B129,D129)</f>
        <v>6245</v>
      </c>
      <c r="G129" s="63">
        <f t="shared" si="21"/>
        <v>1.3301384451544196</v>
      </c>
    </row>
    <row r="130" spans="1:7">
      <c r="A130" s="49" t="s">
        <v>10</v>
      </c>
      <c r="B130" s="73">
        <v>2612</v>
      </c>
      <c r="C130" s="59">
        <f t="shared" si="19"/>
        <v>0.42238033635187583</v>
      </c>
      <c r="D130" s="73">
        <v>3572</v>
      </c>
      <c r="E130" s="82">
        <f t="shared" si="20"/>
        <v>0.57761966364812423</v>
      </c>
      <c r="F130" s="68">
        <f>SUM(B130,D130)</f>
        <v>6184</v>
      </c>
      <c r="G130" s="63">
        <f t="shared" si="21"/>
        <v>1.1533010070869079</v>
      </c>
    </row>
    <row r="131" spans="1:7">
      <c r="A131" s="49" t="s">
        <v>11</v>
      </c>
      <c r="B131" s="73">
        <v>2871</v>
      </c>
      <c r="C131" s="59">
        <f t="shared" si="19"/>
        <v>0.44312393887945672</v>
      </c>
      <c r="D131" s="73">
        <v>3608</v>
      </c>
      <c r="E131" s="82">
        <f t="shared" si="20"/>
        <v>0.55687606112054333</v>
      </c>
      <c r="F131" s="68">
        <f>SUM(B131,D131)</f>
        <v>6479</v>
      </c>
      <c r="G131" s="63">
        <f t="shared" si="21"/>
        <v>1.0104491578290704</v>
      </c>
    </row>
    <row r="132" spans="1:7">
      <c r="A132" s="49" t="s">
        <v>12</v>
      </c>
      <c r="B132" s="73">
        <v>3515</v>
      </c>
      <c r="C132" s="59">
        <f t="shared" si="19"/>
        <v>0.4765455531453362</v>
      </c>
      <c r="D132" s="73">
        <v>3861</v>
      </c>
      <c r="E132" s="82">
        <f t="shared" si="20"/>
        <v>0.5234544468546638</v>
      </c>
      <c r="F132" s="68">
        <f>SUM(B132,D132)</f>
        <v>7376</v>
      </c>
      <c r="G132" s="63">
        <f t="shared" si="21"/>
        <v>1.0567335243553009</v>
      </c>
    </row>
    <row r="133" spans="1:7" ht="14" thickBot="1">
      <c r="A133" s="86">
        <v>2018</v>
      </c>
      <c r="B133" s="90">
        <f>SUM(B129:B132)</f>
        <v>11722</v>
      </c>
      <c r="C133" s="89">
        <f>B133/F133</f>
        <v>0.4459747374828793</v>
      </c>
      <c r="D133" s="90">
        <f>SUM(D129:D132)</f>
        <v>14562</v>
      </c>
      <c r="E133" s="91">
        <f>D133/F133</f>
        <v>0.5540252625171207</v>
      </c>
      <c r="F133" s="92">
        <f>SUM(F129:F132)</f>
        <v>26284</v>
      </c>
      <c r="G133" s="93">
        <f t="shared" ref="G133:G138" si="22">F133/F128</f>
        <v>1.120900678067295</v>
      </c>
    </row>
    <row r="134" spans="1:7">
      <c r="A134" s="49" t="s">
        <v>8</v>
      </c>
      <c r="B134" s="72">
        <v>2967</v>
      </c>
      <c r="C134" s="59">
        <f t="shared" si="19"/>
        <v>0.45283882783882784</v>
      </c>
      <c r="D134" s="72">
        <v>3585</v>
      </c>
      <c r="E134" s="81">
        <f t="shared" si="20"/>
        <v>0.54716117216117222</v>
      </c>
      <c r="F134" s="68">
        <f>SUM(B134,D134)</f>
        <v>6552</v>
      </c>
      <c r="G134" s="63">
        <f t="shared" si="22"/>
        <v>1.0491593274619695</v>
      </c>
    </row>
    <row r="135" spans="1:7">
      <c r="A135" s="49" t="s">
        <v>10</v>
      </c>
      <c r="B135" s="73">
        <v>3083</v>
      </c>
      <c r="C135" s="59">
        <f t="shared" si="19"/>
        <v>0.45674074074074072</v>
      </c>
      <c r="D135" s="73">
        <v>3667</v>
      </c>
      <c r="E135" s="82">
        <f t="shared" si="20"/>
        <v>0.54325925925925922</v>
      </c>
      <c r="F135" s="68">
        <f>SUM(B135,D135)</f>
        <v>6750</v>
      </c>
      <c r="G135" s="63">
        <f t="shared" si="22"/>
        <v>1.0915265200517466</v>
      </c>
    </row>
    <row r="136" spans="1:7">
      <c r="A136" s="49" t="s">
        <v>11</v>
      </c>
      <c r="B136" s="73">
        <v>3081</v>
      </c>
      <c r="C136" s="59">
        <f t="shared" si="19"/>
        <v>0.47153351698806245</v>
      </c>
      <c r="D136" s="73">
        <v>3453</v>
      </c>
      <c r="E136" s="82">
        <f t="shared" si="20"/>
        <v>0.52846648301193755</v>
      </c>
      <c r="F136" s="68">
        <f>SUM(B136,D136)</f>
        <v>6534</v>
      </c>
      <c r="G136" s="63">
        <f t="shared" si="22"/>
        <v>1.0084889643463497</v>
      </c>
    </row>
    <row r="137" spans="1:7">
      <c r="A137" s="49" t="s">
        <v>12</v>
      </c>
      <c r="B137" s="73">
        <v>3566</v>
      </c>
      <c r="C137" s="59">
        <f t="shared" si="19"/>
        <v>0.48234816718517515</v>
      </c>
      <c r="D137" s="73">
        <v>3827</v>
      </c>
      <c r="E137" s="82">
        <f t="shared" si="20"/>
        <v>0.51765183281482485</v>
      </c>
      <c r="F137" s="68">
        <f>SUM(B137,D137)</f>
        <v>7393</v>
      </c>
      <c r="G137" s="63">
        <f t="shared" si="22"/>
        <v>1.0023047722342733</v>
      </c>
    </row>
    <row r="138" spans="1:7" ht="14" thickBot="1">
      <c r="A138" s="86">
        <v>2019</v>
      </c>
      <c r="B138" s="90">
        <f>SUM(B134:B137)</f>
        <v>12697</v>
      </c>
      <c r="C138" s="89">
        <f>B138/F138</f>
        <v>0.46630430790701088</v>
      </c>
      <c r="D138" s="90">
        <f>SUM(D134:D137)</f>
        <v>14532</v>
      </c>
      <c r="E138" s="91">
        <f>D138/F138</f>
        <v>0.53369569209298906</v>
      </c>
      <c r="F138" s="92">
        <f>SUM(F134:F137)</f>
        <v>27229</v>
      </c>
      <c r="G138" s="93">
        <f t="shared" si="22"/>
        <v>1.0359534317455485</v>
      </c>
    </row>
    <row r="139" spans="1:7">
      <c r="A139" s="49" t="s">
        <v>8</v>
      </c>
      <c r="B139" s="72">
        <v>2551</v>
      </c>
      <c r="C139" s="59">
        <f t="shared" si="19"/>
        <v>0.45391459074733098</v>
      </c>
      <c r="D139" s="72">
        <v>3069</v>
      </c>
      <c r="E139" s="81">
        <f t="shared" si="20"/>
        <v>0.54608540925266902</v>
      </c>
      <c r="F139" s="68">
        <f>SUM(B139,D139)</f>
        <v>5620</v>
      </c>
      <c r="G139" s="63">
        <f t="shared" ref="G139:G141" si="23">F139/F134</f>
        <v>0.8577533577533577</v>
      </c>
    </row>
    <row r="140" spans="1:7">
      <c r="A140" s="49" t="s">
        <v>10</v>
      </c>
      <c r="B140" s="73">
        <v>2154</v>
      </c>
      <c r="C140" s="59">
        <f t="shared" si="19"/>
        <v>0.50468603561387071</v>
      </c>
      <c r="D140" s="73">
        <v>2114</v>
      </c>
      <c r="E140" s="82">
        <f t="shared" si="20"/>
        <v>0.49531396438612935</v>
      </c>
      <c r="F140" s="68">
        <f>SUM(B140,D140)</f>
        <v>4268</v>
      </c>
      <c r="G140" s="63">
        <f t="shared" si="23"/>
        <v>0.63229629629629625</v>
      </c>
    </row>
    <row r="141" spans="1:7">
      <c r="A141" s="49" t="s">
        <v>11</v>
      </c>
      <c r="B141" s="73">
        <v>2947</v>
      </c>
      <c r="C141" s="59">
        <f t="shared" si="19"/>
        <v>0.4812214239059438</v>
      </c>
      <c r="D141" s="73">
        <v>3177</v>
      </c>
      <c r="E141" s="82">
        <f t="shared" si="20"/>
        <v>0.5187785760940562</v>
      </c>
      <c r="F141" s="68">
        <f>SUM(B141,D141)</f>
        <v>6124</v>
      </c>
      <c r="G141" s="63">
        <f t="shared" si="23"/>
        <v>0.93725130088766451</v>
      </c>
    </row>
    <row r="142" spans="1:7">
      <c r="A142" s="49" t="s">
        <v>12</v>
      </c>
      <c r="B142" s="73">
        <v>3858</v>
      </c>
      <c r="C142" s="59">
        <f t="shared" si="19"/>
        <v>0.53732590529247914</v>
      </c>
      <c r="D142" s="73">
        <v>3322</v>
      </c>
      <c r="E142" s="82">
        <f t="shared" ref="E142:E167" si="24">D142/F142</f>
        <v>0.46267409470752091</v>
      </c>
      <c r="F142" s="68">
        <f>SUM(B142,D142)</f>
        <v>7180</v>
      </c>
      <c r="G142" s="63">
        <f>F142/F137</f>
        <v>0.97118896253212494</v>
      </c>
    </row>
    <row r="143" spans="1:7" ht="14" thickBot="1">
      <c r="A143" s="86">
        <v>2020</v>
      </c>
      <c r="B143" s="74">
        <f>SUM(B139:B142)</f>
        <v>11510</v>
      </c>
      <c r="C143" s="65">
        <f t="shared" ref="C143:C167" si="25">B143/F143</f>
        <v>0.4962918247671611</v>
      </c>
      <c r="D143" s="74">
        <f>SUM(D139:D142)</f>
        <v>11682</v>
      </c>
      <c r="E143" s="121">
        <f t="shared" si="24"/>
        <v>0.50370817523283895</v>
      </c>
      <c r="F143" s="69">
        <f>SUM(F139:F142)</f>
        <v>23192</v>
      </c>
      <c r="G143" s="67">
        <f t="shared" ref="G143" si="26">F143/F138</f>
        <v>0.85173895479084805</v>
      </c>
    </row>
    <row r="144" spans="1:7">
      <c r="A144" s="49" t="s">
        <v>8</v>
      </c>
      <c r="B144" s="122">
        <v>3555</v>
      </c>
      <c r="C144" s="124">
        <f t="shared" si="25"/>
        <v>0.62643171806167397</v>
      </c>
      <c r="D144" s="122">
        <v>2120</v>
      </c>
      <c r="E144" s="125">
        <f t="shared" si="24"/>
        <v>0.37356828193832597</v>
      </c>
      <c r="F144" s="123">
        <f>SUM(B144,D144)</f>
        <v>5675</v>
      </c>
      <c r="G144" s="124">
        <f>F144/F139</f>
        <v>1.0097864768683273</v>
      </c>
    </row>
    <row r="145" spans="1:7">
      <c r="A145" s="49" t="s">
        <v>10</v>
      </c>
      <c r="B145" s="73">
        <v>3522</v>
      </c>
      <c r="C145" s="59">
        <f t="shared" si="25"/>
        <v>0.52882882882882887</v>
      </c>
      <c r="D145" s="73">
        <v>3138</v>
      </c>
      <c r="E145" s="82">
        <f t="shared" si="24"/>
        <v>0.47117117117117119</v>
      </c>
      <c r="F145" s="68">
        <f>SUM(B145,D145)</f>
        <v>6660</v>
      </c>
      <c r="G145" s="63">
        <f>F145/F140</f>
        <v>1.5604498594189316</v>
      </c>
    </row>
    <row r="146" spans="1:7">
      <c r="A146" s="49" t="s">
        <v>11</v>
      </c>
      <c r="B146" s="73">
        <v>3488</v>
      </c>
      <c r="C146" s="59">
        <f t="shared" si="25"/>
        <v>0.58592306400134386</v>
      </c>
      <c r="D146" s="73">
        <v>2465</v>
      </c>
      <c r="E146" s="82">
        <f t="shared" si="24"/>
        <v>0.41407693599865614</v>
      </c>
      <c r="F146" s="68">
        <f>SUM(B146,D146)</f>
        <v>5953</v>
      </c>
      <c r="G146" s="63">
        <f>F146/F141</f>
        <v>0.97207707380796859</v>
      </c>
    </row>
    <row r="147" spans="1:7">
      <c r="A147" s="49" t="s">
        <v>12</v>
      </c>
      <c r="B147" s="73">
        <v>5832</v>
      </c>
      <c r="C147" s="59">
        <f t="shared" si="25"/>
        <v>0.61299138112255624</v>
      </c>
      <c r="D147" s="73">
        <v>3682</v>
      </c>
      <c r="E147" s="82">
        <f t="shared" si="24"/>
        <v>0.38700861887744376</v>
      </c>
      <c r="F147" s="68">
        <f>SUM(B147,D147)</f>
        <v>9514</v>
      </c>
      <c r="G147" s="63">
        <f>F147/F142</f>
        <v>1.3250696378830085</v>
      </c>
    </row>
    <row r="148" spans="1:7" ht="14" thickBot="1">
      <c r="A148" s="86">
        <v>2021</v>
      </c>
      <c r="B148" s="74">
        <f>SUM(B144:B147)</f>
        <v>16397</v>
      </c>
      <c r="C148" s="65">
        <f t="shared" si="25"/>
        <v>0.58977771383353716</v>
      </c>
      <c r="D148" s="74">
        <f>SUM(D144:D147)</f>
        <v>11405</v>
      </c>
      <c r="E148" s="128">
        <f t="shared" si="24"/>
        <v>0.41022228616646284</v>
      </c>
      <c r="F148" s="69">
        <f>SUM(F144:F147)</f>
        <v>27802</v>
      </c>
      <c r="G148" s="67">
        <f t="shared" ref="G148" si="27">F148/F143</f>
        <v>1.19877543980683</v>
      </c>
    </row>
    <row r="149" spans="1:7">
      <c r="A149" s="49" t="s">
        <v>8</v>
      </c>
      <c r="B149" s="122">
        <v>3888</v>
      </c>
      <c r="C149" s="124">
        <f t="shared" si="25"/>
        <v>0.60664690279294742</v>
      </c>
      <c r="D149" s="122">
        <v>2521</v>
      </c>
      <c r="E149" s="125">
        <f t="shared" si="24"/>
        <v>0.39335309720705258</v>
      </c>
      <c r="F149" s="123">
        <f>SUM(B149,D149)</f>
        <v>6409</v>
      </c>
      <c r="G149" s="124">
        <f>F149/F144</f>
        <v>1.1293392070484582</v>
      </c>
    </row>
    <row r="150" spans="1:7">
      <c r="A150" s="49" t="s">
        <v>10</v>
      </c>
      <c r="B150" s="73">
        <v>1856</v>
      </c>
      <c r="C150" s="59">
        <f t="shared" si="25"/>
        <v>0.40719613865730586</v>
      </c>
      <c r="D150" s="73">
        <v>2702</v>
      </c>
      <c r="E150" s="82">
        <f t="shared" si="24"/>
        <v>0.59280386134269414</v>
      </c>
      <c r="F150" s="68">
        <f>SUM(B150,D150)</f>
        <v>4558</v>
      </c>
      <c r="G150" s="63">
        <f>F150/F145</f>
        <v>0.68438438438438443</v>
      </c>
    </row>
    <row r="151" spans="1:7">
      <c r="A151" s="49" t="s">
        <v>11</v>
      </c>
      <c r="B151" s="73">
        <v>1892</v>
      </c>
      <c r="C151" s="59">
        <f t="shared" si="25"/>
        <v>0.40033855268726193</v>
      </c>
      <c r="D151" s="73">
        <v>2834</v>
      </c>
      <c r="E151" s="82">
        <f t="shared" si="24"/>
        <v>0.59966144731273807</v>
      </c>
      <c r="F151" s="68">
        <f>SUM(B151,D151)</f>
        <v>4726</v>
      </c>
      <c r="G151" s="63">
        <f>F151/F146</f>
        <v>0.79388543591466487</v>
      </c>
    </row>
    <row r="152" spans="1:7">
      <c r="A152" s="49" t="s">
        <v>12</v>
      </c>
      <c r="B152" s="73">
        <v>2233</v>
      </c>
      <c r="C152" s="59">
        <f t="shared" si="25"/>
        <v>0.41199261992619929</v>
      </c>
      <c r="D152" s="73">
        <v>3187</v>
      </c>
      <c r="E152" s="82">
        <f t="shared" si="24"/>
        <v>0.58800738007380071</v>
      </c>
      <c r="F152" s="68">
        <f>SUM(B152,D152)</f>
        <v>5420</v>
      </c>
      <c r="G152" s="63">
        <f>F152/F147</f>
        <v>0.56968677738070217</v>
      </c>
    </row>
    <row r="153" spans="1:7" ht="14" thickBot="1">
      <c r="A153" s="86">
        <v>2022</v>
      </c>
      <c r="B153" s="74">
        <f>SUM(B149:B152)</f>
        <v>9869</v>
      </c>
      <c r="C153" s="65">
        <f t="shared" ref="C153" si="28">B153/F153</f>
        <v>0.46743712404679583</v>
      </c>
      <c r="D153" s="74">
        <f>SUM(D149:D152)</f>
        <v>11244</v>
      </c>
      <c r="E153" s="128">
        <f t="shared" si="24"/>
        <v>0.53256287595320417</v>
      </c>
      <c r="F153" s="69">
        <f>SUM(F149:F152)</f>
        <v>21113</v>
      </c>
      <c r="G153" s="67">
        <f t="shared" ref="G153" si="29">F153/F148</f>
        <v>0.75940579814401843</v>
      </c>
    </row>
    <row r="154" spans="1:7">
      <c r="A154" s="49" t="s">
        <v>8</v>
      </c>
      <c r="B154" s="122">
        <v>1898</v>
      </c>
      <c r="C154" s="124">
        <f t="shared" si="25"/>
        <v>0.41377806845432746</v>
      </c>
      <c r="D154" s="122">
        <v>2689</v>
      </c>
      <c r="E154" s="125">
        <f t="shared" si="24"/>
        <v>0.58622193154567259</v>
      </c>
      <c r="F154" s="123">
        <f>SUM(B154,D154)</f>
        <v>4587</v>
      </c>
      <c r="G154" s="124">
        <f>F154/F149</f>
        <v>0.71571227960680295</v>
      </c>
    </row>
    <row r="155" spans="1:7">
      <c r="A155" s="49" t="s">
        <v>10</v>
      </c>
      <c r="B155" s="73">
        <v>1960</v>
      </c>
      <c r="C155" s="59">
        <f t="shared" si="25"/>
        <v>0.40978465398285596</v>
      </c>
      <c r="D155" s="73">
        <v>2823</v>
      </c>
      <c r="E155" s="82">
        <f t="shared" si="24"/>
        <v>0.59021534601714409</v>
      </c>
      <c r="F155" s="68">
        <f>SUM(B155,D155)</f>
        <v>4783</v>
      </c>
      <c r="G155" s="63">
        <f>F155/F150</f>
        <v>1.049363756033348</v>
      </c>
    </row>
    <row r="156" spans="1:7">
      <c r="A156" s="49" t="s">
        <v>11</v>
      </c>
      <c r="B156" s="73">
        <v>1979</v>
      </c>
      <c r="C156" s="59">
        <f t="shared" si="25"/>
        <v>0.42431389365351629</v>
      </c>
      <c r="D156" s="73">
        <v>2685</v>
      </c>
      <c r="E156" s="82">
        <f t="shared" si="24"/>
        <v>0.57568610634648365</v>
      </c>
      <c r="F156" s="68">
        <f>SUM(B156,D156)</f>
        <v>4664</v>
      </c>
      <c r="G156" s="63">
        <f>F156/F151</f>
        <v>0.98688108336859925</v>
      </c>
    </row>
    <row r="157" spans="1:7">
      <c r="A157" s="49" t="s">
        <v>12</v>
      </c>
      <c r="B157" s="73">
        <v>2154</v>
      </c>
      <c r="C157" s="59">
        <f t="shared" si="25"/>
        <v>0.41996490543965687</v>
      </c>
      <c r="D157" s="73">
        <v>2975</v>
      </c>
      <c r="E157" s="82">
        <f t="shared" si="24"/>
        <v>0.58003509456034319</v>
      </c>
      <c r="F157" s="68">
        <f>SUM(B157,D157)</f>
        <v>5129</v>
      </c>
      <c r="G157" s="63">
        <f>F157/F152</f>
        <v>0.946309963099631</v>
      </c>
    </row>
    <row r="158" spans="1:7" ht="14" thickBot="1">
      <c r="A158" s="86">
        <v>2023</v>
      </c>
      <c r="B158" s="74">
        <f>SUM(B154:B157)</f>
        <v>7991</v>
      </c>
      <c r="C158" s="65">
        <f t="shared" ref="C158" si="30">B158/F158</f>
        <v>0.41700151333298546</v>
      </c>
      <c r="D158" s="74">
        <f>SUM(D154:D157)</f>
        <v>11172</v>
      </c>
      <c r="E158" s="128">
        <f t="shared" ref="E158" si="31">D158/F158</f>
        <v>0.58299848666701459</v>
      </c>
      <c r="F158" s="69">
        <f>SUM(F154:F157)</f>
        <v>19163</v>
      </c>
      <c r="G158" s="67">
        <f t="shared" ref="G158" si="32">F158/F153</f>
        <v>0.90763984275091181</v>
      </c>
    </row>
    <row r="159" spans="1:7">
      <c r="A159" s="49" t="s">
        <v>8</v>
      </c>
      <c r="B159" s="122">
        <v>1793</v>
      </c>
      <c r="C159" s="124">
        <f t="shared" si="25"/>
        <v>0.44914829659318639</v>
      </c>
      <c r="D159" s="122">
        <v>2199</v>
      </c>
      <c r="E159" s="125">
        <f t="shared" si="24"/>
        <v>0.55085170340681366</v>
      </c>
      <c r="F159" s="123">
        <f>SUM(B159,D159)</f>
        <v>3992</v>
      </c>
      <c r="G159" s="124">
        <f>F159/F154</f>
        <v>0.8702855897100501</v>
      </c>
    </row>
    <row r="160" spans="1:7">
      <c r="A160" s="49" t="s">
        <v>10</v>
      </c>
      <c r="B160" s="73">
        <v>2067</v>
      </c>
      <c r="C160" s="59">
        <f t="shared" si="25"/>
        <v>0.46648612051455651</v>
      </c>
      <c r="D160" s="73">
        <v>2364</v>
      </c>
      <c r="E160" s="82">
        <f t="shared" si="24"/>
        <v>0.53351387948544349</v>
      </c>
      <c r="F160" s="68">
        <f>SUM(B160,D160)</f>
        <v>4431</v>
      </c>
      <c r="G160" s="63">
        <f>F160/F155</f>
        <v>0.92640602132552796</v>
      </c>
    </row>
    <row r="161" spans="1:7">
      <c r="A161" s="49" t="s">
        <v>11</v>
      </c>
      <c r="B161" s="73">
        <v>2234</v>
      </c>
      <c r="C161" s="59">
        <f t="shared" si="25"/>
        <v>0.45759934453092993</v>
      </c>
      <c r="D161" s="73">
        <v>2648</v>
      </c>
      <c r="E161" s="82">
        <f t="shared" si="24"/>
        <v>0.54240065546907001</v>
      </c>
      <c r="F161" s="68">
        <f>SUM(B161,D161)</f>
        <v>4882</v>
      </c>
      <c r="G161" s="63">
        <f>F161/F156</f>
        <v>1.0467409948542024</v>
      </c>
    </row>
    <row r="162" spans="1:7">
      <c r="A162" s="49" t="s">
        <v>12</v>
      </c>
      <c r="B162" s="73">
        <v>2549</v>
      </c>
      <c r="C162" s="59">
        <f t="shared" si="25"/>
        <v>0.46438331207870287</v>
      </c>
      <c r="D162" s="73">
        <v>2940</v>
      </c>
      <c r="E162" s="82">
        <f t="shared" si="24"/>
        <v>0.53561668792129713</v>
      </c>
      <c r="F162" s="68">
        <f>SUM(B162,D162)</f>
        <v>5489</v>
      </c>
      <c r="G162" s="63">
        <f>F162/F157</f>
        <v>1.0701891206862937</v>
      </c>
    </row>
    <row r="163" spans="1:7" ht="14" thickBot="1">
      <c r="A163" s="86">
        <v>2024</v>
      </c>
      <c r="B163" s="74">
        <f>SUM(B159:B162)</f>
        <v>8643</v>
      </c>
      <c r="C163" s="65">
        <f t="shared" ref="C163" si="33">B163/F163</f>
        <v>0.45988081302543365</v>
      </c>
      <c r="D163" s="74">
        <f>SUM(D159:D162)</f>
        <v>10151</v>
      </c>
      <c r="E163" s="142">
        <f t="shared" ref="E163" si="34">D163/F163</f>
        <v>0.5401191869745664</v>
      </c>
      <c r="F163" s="69">
        <f>SUM(F159:F162)</f>
        <v>18794</v>
      </c>
      <c r="G163" s="67">
        <f t="shared" ref="G163" si="35">F163/F158</f>
        <v>0.98074414235766838</v>
      </c>
    </row>
    <row r="164" spans="1:7">
      <c r="A164" s="49" t="s">
        <v>8</v>
      </c>
      <c r="B164" s="122">
        <v>2213</v>
      </c>
      <c r="C164" s="124">
        <f t="shared" si="25"/>
        <v>0.47931557288282434</v>
      </c>
      <c r="D164" s="122">
        <v>2404</v>
      </c>
      <c r="E164" s="125">
        <f t="shared" si="24"/>
        <v>0.52068442711717566</v>
      </c>
      <c r="F164" s="123">
        <f>SUM(B164,D164)</f>
        <v>4617</v>
      </c>
      <c r="G164" s="124">
        <f>F164/F159</f>
        <v>1.1565631262525049</v>
      </c>
    </row>
    <row r="165" spans="1:7">
      <c r="A165" s="49" t="s">
        <v>10</v>
      </c>
      <c r="B165" s="73">
        <v>2130</v>
      </c>
      <c r="C165" s="59">
        <f t="shared" si="25"/>
        <v>0.46496398166339226</v>
      </c>
      <c r="D165" s="73">
        <v>2451</v>
      </c>
      <c r="E165" s="82">
        <f t="shared" si="24"/>
        <v>0.53503601833660774</v>
      </c>
      <c r="F165" s="68">
        <f>SUM(B165,D165)</f>
        <v>4581</v>
      </c>
      <c r="G165" s="63">
        <f>F165/F160</f>
        <v>1.03385240352065</v>
      </c>
    </row>
    <row r="166" spans="1:7">
      <c r="A166" s="49" t="s">
        <v>11</v>
      </c>
      <c r="B166" s="73">
        <v>2376</v>
      </c>
      <c r="C166" s="59">
        <f t="shared" si="25"/>
        <v>0.47739602169981915</v>
      </c>
      <c r="D166" s="73">
        <v>2601</v>
      </c>
      <c r="E166" s="82">
        <f t="shared" si="24"/>
        <v>0.52260397830018079</v>
      </c>
      <c r="F166" s="68">
        <f>SUM(B166,D166)</f>
        <v>4977</v>
      </c>
      <c r="G166" s="63">
        <f t="shared" ref="G166:G168" si="36">F166/F161</f>
        <v>1.0194592380172061</v>
      </c>
    </row>
    <row r="167" spans="1:7">
      <c r="A167" s="49" t="s">
        <v>12</v>
      </c>
      <c r="B167" s="73">
        <v>3053</v>
      </c>
      <c r="C167" s="59">
        <f t="shared" si="25"/>
        <v>0.51130463908892987</v>
      </c>
      <c r="D167" s="73">
        <v>2918</v>
      </c>
      <c r="E167" s="82">
        <f t="shared" si="24"/>
        <v>0.48869536091107019</v>
      </c>
      <c r="F167" s="68">
        <f>SUM(B167,D167)</f>
        <v>5971</v>
      </c>
      <c r="G167" s="63">
        <f t="shared" si="36"/>
        <v>1.0878119876115868</v>
      </c>
    </row>
    <row r="168" spans="1:7" ht="14" thickBot="1">
      <c r="A168" s="86">
        <v>2025</v>
      </c>
      <c r="B168" s="74">
        <f>SUM(B164:B167)</f>
        <v>9772</v>
      </c>
      <c r="C168" s="65">
        <f t="shared" ref="C168" si="37">B168/F168</f>
        <v>0.48505906879777622</v>
      </c>
      <c r="D168" s="74">
        <f>SUM(D164:D167)</f>
        <v>10374</v>
      </c>
      <c r="E168" s="142">
        <f t="shared" ref="E168" si="38">D168/F168</f>
        <v>0.51494093120222373</v>
      </c>
      <c r="F168" s="69">
        <f>SUM(F164:F167)</f>
        <v>20146</v>
      </c>
      <c r="G168" s="67">
        <f t="shared" si="36"/>
        <v>1.0719378525061189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topLeftCell="A38" zoomScale="80" zoomScaleNormal="80" workbookViewId="0">
      <selection activeCell="D59" sqref="D59"/>
    </sheetView>
  </sheetViews>
  <sheetFormatPr defaultColWidth="9.1796875" defaultRowHeight="13"/>
  <cols>
    <col min="1" max="1" width="6.26953125" style="1" customWidth="1"/>
    <col min="2" max="2" width="9" style="1" customWidth="1"/>
    <col min="3" max="16384" width="9.1796875" style="1"/>
  </cols>
  <sheetData>
    <row r="1" spans="1:11" ht="18.75" customHeight="1">
      <c r="A1" s="3" t="s">
        <v>0</v>
      </c>
      <c r="K1" s="5" t="s">
        <v>1</v>
      </c>
    </row>
    <row r="2" spans="1:11" s="20" customFormat="1" ht="18.75" customHeight="1" thickBot="1">
      <c r="A2" s="5" t="s">
        <v>2</v>
      </c>
      <c r="K2" s="5"/>
    </row>
    <row r="3" spans="1:11" ht="52.5" thickBot="1">
      <c r="A3" s="18" t="s">
        <v>14</v>
      </c>
      <c r="B3" s="19" t="s">
        <v>15</v>
      </c>
    </row>
    <row r="4" spans="1:11" ht="13.5" thickTop="1">
      <c r="A4" s="6">
        <v>1993</v>
      </c>
      <c r="B4" s="2">
        <f>'kr.apgroz-cet'!F8</f>
        <v>2590</v>
      </c>
    </row>
    <row r="5" spans="1:11">
      <c r="A5" s="6">
        <v>1994</v>
      </c>
      <c r="B5" s="2">
        <f>'kr.apgroz-cet'!F13</f>
        <v>3899</v>
      </c>
    </row>
    <row r="6" spans="1:11">
      <c r="A6" s="6">
        <v>1995</v>
      </c>
      <c r="B6" s="2">
        <f>'kr.apgroz-cet'!F18</f>
        <v>3918</v>
      </c>
    </row>
    <row r="7" spans="1:11">
      <c r="A7" s="6">
        <v>1996</v>
      </c>
      <c r="B7" s="2">
        <f>'kr.apgroz-cet'!F23</f>
        <v>3912</v>
      </c>
    </row>
    <row r="8" spans="1:11">
      <c r="A8" s="6">
        <v>1997</v>
      </c>
      <c r="B8" s="2">
        <f>'kr.apgroz-cet'!F28</f>
        <v>4281</v>
      </c>
    </row>
    <row r="9" spans="1:11">
      <c r="A9" s="6">
        <v>1998</v>
      </c>
      <c r="B9" s="2">
        <f>'kr.apgroz-cet'!F33</f>
        <v>4907</v>
      </c>
    </row>
    <row r="10" spans="1:11">
      <c r="A10" s="6">
        <v>1999</v>
      </c>
      <c r="B10" s="2">
        <f>'kr.apgroz-cet'!F38</f>
        <v>4408</v>
      </c>
    </row>
    <row r="11" spans="1:11">
      <c r="A11" s="6">
        <v>2000</v>
      </c>
      <c r="B11" s="2">
        <f>'kr.apgroz-cet'!F43</f>
        <v>4658</v>
      </c>
    </row>
    <row r="12" spans="1:11">
      <c r="A12" s="6">
        <v>2001</v>
      </c>
      <c r="B12" s="2">
        <f>'kr.apgroz-cet'!F53</f>
        <v>6580</v>
      </c>
    </row>
    <row r="13" spans="1:11">
      <c r="A13" s="6">
        <v>2002</v>
      </c>
      <c r="B13" s="2">
        <f>'kr.apgroz-cet'!F53</f>
        <v>6580</v>
      </c>
    </row>
    <row r="14" spans="1:11">
      <c r="A14" s="51">
        <v>2003</v>
      </c>
      <c r="B14" s="2">
        <f>'kr.apgroz-cet'!F58</f>
        <v>13531</v>
      </c>
    </row>
    <row r="15" spans="1:11">
      <c r="A15" s="126">
        <v>2004</v>
      </c>
      <c r="B15" s="2">
        <f>'kr.apgroz-cet'!F63</f>
        <v>8721</v>
      </c>
    </row>
    <row r="16" spans="1:11">
      <c r="A16" s="127">
        <v>2005</v>
      </c>
      <c r="B16" s="2">
        <f>'kr.apgroz-cet'!F68</f>
        <v>15963</v>
      </c>
    </row>
    <row r="17" spans="1:2">
      <c r="A17" s="127">
        <v>2006</v>
      </c>
      <c r="B17" s="2">
        <f>'kr.apgroz-cet'!F73</f>
        <v>12607</v>
      </c>
    </row>
    <row r="18" spans="1:2">
      <c r="A18" s="127">
        <v>2007</v>
      </c>
      <c r="B18" s="101">
        <f>'kr.apgroz-cet'!F78</f>
        <v>8123</v>
      </c>
    </row>
    <row r="19" spans="1:2">
      <c r="A19" s="102">
        <v>2008</v>
      </c>
      <c r="B19" s="2">
        <f>'kr.apgroz-cet'!F83</f>
        <v>7558</v>
      </c>
    </row>
    <row r="20" spans="1:2">
      <c r="A20" s="102">
        <v>2009</v>
      </c>
      <c r="B20" s="2">
        <f>'kr.apgroz-cet'!F88</f>
        <v>9350</v>
      </c>
    </row>
    <row r="21" spans="1:2">
      <c r="A21" s="102">
        <v>2010</v>
      </c>
      <c r="B21" s="2">
        <f>'kr.apgroz-cet'!F93</f>
        <v>12293</v>
      </c>
    </row>
    <row r="22" spans="1:2">
      <c r="A22" s="102">
        <v>2011</v>
      </c>
      <c r="B22" s="2">
        <f>'kr.apgroz-cet'!F98</f>
        <v>12602</v>
      </c>
    </row>
    <row r="23" spans="1:2">
      <c r="A23" s="111">
        <v>2012</v>
      </c>
      <c r="B23" s="101">
        <f>'kr.apgroz-cet'!F103</f>
        <v>32759</v>
      </c>
    </row>
    <row r="24" spans="1:2">
      <c r="A24" s="112">
        <v>2013</v>
      </c>
      <c r="B24" s="88">
        <f>'kr.apgroz-cet'!F108</f>
        <v>53226</v>
      </c>
    </row>
    <row r="25" spans="1:2">
      <c r="A25" s="112">
        <v>2014</v>
      </c>
      <c r="B25" s="115">
        <f>'kr.apgroz-cet'!F113</f>
        <v>32835</v>
      </c>
    </row>
    <row r="26" spans="1:2">
      <c r="A26" s="112">
        <v>2015</v>
      </c>
      <c r="B26" s="101">
        <f>'kr.apgroz-cet'!F118</f>
        <v>18757</v>
      </c>
    </row>
    <row r="27" spans="1:2">
      <c r="A27" s="112">
        <v>2016</v>
      </c>
      <c r="B27" s="101">
        <f>'kr.apgroz-cet'!F123</f>
        <v>19550</v>
      </c>
    </row>
    <row r="28" spans="1:2">
      <c r="A28" s="112">
        <v>2017</v>
      </c>
      <c r="B28" s="101">
        <f>'kr.apgroz-cet'!F128</f>
        <v>23449</v>
      </c>
    </row>
    <row r="29" spans="1:2">
      <c r="A29" s="112">
        <v>2018</v>
      </c>
      <c r="B29" s="101">
        <f>'kr.apgroz-cet'!F133</f>
        <v>26284</v>
      </c>
    </row>
    <row r="30" spans="1:2">
      <c r="A30" s="112">
        <v>2019</v>
      </c>
      <c r="B30" s="101">
        <f>'kr.apgroz-cet'!F138</f>
        <v>27229</v>
      </c>
    </row>
    <row r="31" spans="1:2">
      <c r="A31" s="112">
        <v>2020</v>
      </c>
      <c r="B31" s="101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3">
      <c r="A33" s="111">
        <v>2022</v>
      </c>
      <c r="B33" s="2">
        <f>'kr.apgroz-cet'!F153</f>
        <v>21113</v>
      </c>
    </row>
    <row r="34" spans="1:3">
      <c r="A34" s="111">
        <v>2023</v>
      </c>
      <c r="B34" s="2">
        <f>'kr.apgroz-cet'!F158</f>
        <v>19163</v>
      </c>
    </row>
    <row r="35" spans="1:3">
      <c r="A35" s="147">
        <v>2024</v>
      </c>
      <c r="B35" s="2">
        <f>'kr.apgroz-cet'!F163</f>
        <v>18794</v>
      </c>
    </row>
    <row r="36" spans="1:3" ht="13.5" thickBot="1">
      <c r="A36" s="141">
        <v>2025</v>
      </c>
      <c r="B36" s="131">
        <f>'kr.apgroz-cet'!F168</f>
        <v>20146</v>
      </c>
    </row>
    <row r="37" spans="1:3">
      <c r="A37" s="148"/>
      <c r="B37" s="146"/>
    </row>
    <row r="39" spans="1:3" ht="13.5" thickBot="1"/>
    <row r="40" spans="1:3">
      <c r="B40" s="14" t="s">
        <v>3</v>
      </c>
      <c r="C40" s="116" t="s">
        <v>5</v>
      </c>
    </row>
    <row r="41" spans="1:3" ht="13.5" thickBot="1">
      <c r="A41" s="112">
        <v>2014</v>
      </c>
      <c r="B41" s="90">
        <v>9975</v>
      </c>
      <c r="C41" s="117">
        <v>22860</v>
      </c>
    </row>
    <row r="42" spans="1:3" ht="13.5" thickBot="1">
      <c r="A42" s="111">
        <v>2015</v>
      </c>
      <c r="B42" s="90">
        <v>7621</v>
      </c>
      <c r="C42" s="117">
        <v>11136</v>
      </c>
    </row>
    <row r="43" spans="1:3" ht="13.5" thickBot="1">
      <c r="A43" s="111">
        <v>2016</v>
      </c>
      <c r="B43" s="90">
        <v>8044</v>
      </c>
      <c r="C43" s="117">
        <v>11506</v>
      </c>
    </row>
    <row r="44" spans="1:3" ht="13.5" thickBot="1">
      <c r="A44" s="111">
        <v>2017</v>
      </c>
      <c r="B44" s="90">
        <v>10244</v>
      </c>
      <c r="C44" s="117">
        <v>13205</v>
      </c>
    </row>
    <row r="45" spans="1:3" ht="13.5" thickBot="1">
      <c r="A45" s="111">
        <v>2018</v>
      </c>
      <c r="B45" s="90">
        <v>11722</v>
      </c>
      <c r="C45" s="117">
        <v>14562</v>
      </c>
    </row>
    <row r="46" spans="1:3" ht="13.5" thickBot="1">
      <c r="A46" s="111">
        <v>2019</v>
      </c>
      <c r="B46" s="119">
        <v>12697</v>
      </c>
      <c r="C46" s="120">
        <v>14532</v>
      </c>
    </row>
    <row r="47" spans="1:3" ht="13.5" thickBot="1">
      <c r="A47" s="118">
        <v>2020</v>
      </c>
      <c r="B47" s="139">
        <v>11510</v>
      </c>
      <c r="C47" s="129">
        <v>11682</v>
      </c>
    </row>
    <row r="48" spans="1:3" ht="13.5" thickBot="1">
      <c r="A48" s="134">
        <v>2021</v>
      </c>
      <c r="B48" s="130">
        <v>16397</v>
      </c>
      <c r="C48" s="136">
        <v>11405</v>
      </c>
    </row>
    <row r="49" spans="1:3" ht="13.5" thickBot="1">
      <c r="A49" s="135">
        <v>2022</v>
      </c>
      <c r="B49" s="130">
        <v>9869</v>
      </c>
      <c r="C49" s="137">
        <v>11244</v>
      </c>
    </row>
    <row r="50" spans="1:3" ht="13.5" thickBot="1">
      <c r="A50" s="135">
        <v>2023</v>
      </c>
      <c r="B50" s="133">
        <v>7991</v>
      </c>
      <c r="C50" s="138">
        <v>11172</v>
      </c>
    </row>
    <row r="51" spans="1:3" ht="13.5" thickBot="1">
      <c r="A51" s="149">
        <v>2024</v>
      </c>
      <c r="B51" s="143">
        <v>8643</v>
      </c>
      <c r="C51" s="143">
        <v>10151</v>
      </c>
    </row>
    <row r="52" spans="1:3" ht="13.5" thickBot="1">
      <c r="A52" s="141">
        <v>2025</v>
      </c>
      <c r="B52" s="130">
        <v>9772</v>
      </c>
      <c r="C52" s="130">
        <v>10374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8"/>
  <sheetViews>
    <sheetView showGridLines="0" workbookViewId="0">
      <pane xSplit="1" ySplit="3" topLeftCell="B156" activePane="bottomRight" state="frozen"/>
      <selection pane="topRight" activeCell="B1" sqref="B1"/>
      <selection pane="bottomLeft" activeCell="A4" sqref="A4"/>
      <selection pane="bottomRight" activeCell="J166" sqref="J166"/>
    </sheetView>
  </sheetViews>
  <sheetFormatPr defaultColWidth="9.1796875" defaultRowHeight="13"/>
  <cols>
    <col min="1" max="1" width="6.26953125" style="4" customWidth="1"/>
    <col min="2" max="2" width="8.1796875" style="4" customWidth="1"/>
    <col min="3" max="3" width="8.1796875" style="5" customWidth="1"/>
    <col min="4" max="4" width="8.1796875" style="4" customWidth="1"/>
    <col min="5" max="5" width="8.1796875" style="5" customWidth="1"/>
    <col min="6" max="6" width="8.1796875" style="4" customWidth="1"/>
    <col min="7" max="16384" width="9.1796875" style="4"/>
  </cols>
  <sheetData>
    <row r="1" spans="1:8" ht="17.25" customHeight="1">
      <c r="A1" s="3" t="s">
        <v>16</v>
      </c>
      <c r="H1" s="5" t="s">
        <v>17</v>
      </c>
    </row>
    <row r="2" spans="1:8" s="5" customFormat="1" ht="17.25" customHeight="1" thickBot="1">
      <c r="A2" s="5" t="s">
        <v>18</v>
      </c>
    </row>
    <row r="3" spans="1:8" ht="65">
      <c r="A3" s="13"/>
      <c r="B3" s="14" t="s">
        <v>19</v>
      </c>
      <c r="C3" s="15" t="s">
        <v>4</v>
      </c>
      <c r="D3" s="14" t="s">
        <v>20</v>
      </c>
      <c r="E3" s="15" t="s">
        <v>4</v>
      </c>
      <c r="F3" s="16" t="s">
        <v>21</v>
      </c>
      <c r="G3" s="17" t="s">
        <v>22</v>
      </c>
    </row>
    <row r="4" spans="1:8">
      <c r="A4" s="7" t="str">
        <f>'kr.apgroz-cet'!A4</f>
        <v>I</v>
      </c>
      <c r="B4" s="21" t="str">
        <f>'kr.apgroz-cet'!B4</f>
        <v>...</v>
      </c>
      <c r="C4" s="22" t="str">
        <f>'kr.apgroz-cet'!C4</f>
        <v>...</v>
      </c>
      <c r="D4" s="21" t="str">
        <f>'kr.apgroz-cet'!D4</f>
        <v>...</v>
      </c>
      <c r="E4" s="22" t="str">
        <f>'kr.apgroz-cet'!E4</f>
        <v>...</v>
      </c>
      <c r="F4" s="43" t="str">
        <f>'kr.apgroz-cet'!F4</f>
        <v>...</v>
      </c>
      <c r="G4" s="27" t="str">
        <f>'kr.apgroz-cet'!G4</f>
        <v>...</v>
      </c>
    </row>
    <row r="5" spans="1:8">
      <c r="A5" s="7" t="str">
        <f>'kr.apgroz-cet'!A5</f>
        <v>II</v>
      </c>
      <c r="B5" s="26" t="str">
        <f>'kr.apgroz-cet'!B5</f>
        <v>...</v>
      </c>
      <c r="C5" s="27" t="str">
        <f>'kr.apgroz-cet'!C5</f>
        <v>...</v>
      </c>
      <c r="D5" s="26" t="str">
        <f>'kr.apgroz-cet'!D5</f>
        <v>...</v>
      </c>
      <c r="E5" s="27" t="str">
        <f>'kr.apgroz-cet'!E5</f>
        <v>...</v>
      </c>
      <c r="F5" s="24" t="str">
        <f>'kr.apgroz-cet'!F5</f>
        <v>...</v>
      </c>
      <c r="G5" s="27" t="str">
        <f>'kr.apgroz-cet'!G5</f>
        <v>...</v>
      </c>
    </row>
    <row r="6" spans="1:8">
      <c r="A6" s="7" t="str">
        <f>'kr.apgroz-cet'!A6</f>
        <v>III</v>
      </c>
      <c r="B6" s="26" t="str">
        <f>'kr.apgroz-cet'!B6</f>
        <v>...</v>
      </c>
      <c r="C6" s="27" t="str">
        <f>'kr.apgroz-cet'!C6</f>
        <v>...</v>
      </c>
      <c r="D6" s="26" t="str">
        <f>'kr.apgroz-cet'!D6</f>
        <v>...</v>
      </c>
      <c r="E6" s="27" t="str">
        <f>'kr.apgroz-cet'!E6</f>
        <v>...</v>
      </c>
      <c r="F6" s="24" t="str">
        <f>'kr.apgroz-cet'!F6</f>
        <v>...</v>
      </c>
      <c r="G6" s="27" t="str">
        <f>'kr.apgroz-cet'!G6</f>
        <v>...</v>
      </c>
    </row>
    <row r="7" spans="1:8">
      <c r="A7" s="9" t="str">
        <f>'kr.apgroz-cet'!A7</f>
        <v>IV</v>
      </c>
      <c r="B7" s="29" t="str">
        <f>'kr.apgroz-cet'!B7</f>
        <v>...</v>
      </c>
      <c r="C7" s="30" t="str">
        <f>'kr.apgroz-cet'!C7</f>
        <v>...</v>
      </c>
      <c r="D7" s="29" t="str">
        <f>'kr.apgroz-cet'!D7</f>
        <v>...</v>
      </c>
      <c r="E7" s="30" t="str">
        <f>'kr.apgroz-cet'!E7</f>
        <v>...</v>
      </c>
      <c r="F7" s="44" t="str">
        <f>'kr.apgroz-cet'!F7</f>
        <v>...</v>
      </c>
      <c r="G7" s="30" t="str">
        <f>'kr.apgroz-cet'!G7</f>
        <v>...</v>
      </c>
    </row>
    <row r="8" spans="1:8" ht="14" thickBot="1">
      <c r="A8" s="10">
        <f>'kr.apgroz-cet'!A8</f>
        <v>1993</v>
      </c>
      <c r="B8" s="36">
        <f>'kr.apgroz-cet'!B8</f>
        <v>1724</v>
      </c>
      <c r="C8" s="37">
        <f>'kr.apgroz-cet'!C8</f>
        <v>0.66563706563706559</v>
      </c>
      <c r="D8" s="36">
        <f>'kr.apgroz-cet'!D8</f>
        <v>866</v>
      </c>
      <c r="E8" s="37">
        <f>'kr.apgroz-cet'!E8</f>
        <v>0.33436293436293435</v>
      </c>
      <c r="F8" s="40">
        <f>'kr.apgroz-cet'!F8</f>
        <v>2590</v>
      </c>
      <c r="G8" s="45" t="str">
        <f>'kr.apgroz-cet'!G8</f>
        <v>...</v>
      </c>
    </row>
    <row r="9" spans="1:8">
      <c r="A9" s="7" t="str">
        <f>'kr.apgroz-cet'!A9</f>
        <v>I</v>
      </c>
      <c r="B9" s="21" t="str">
        <f>'kr.apgroz-cet'!B9</f>
        <v>...</v>
      </c>
      <c r="C9" s="22" t="str">
        <f>'kr.apgroz-cet'!C9</f>
        <v>...</v>
      </c>
      <c r="D9" s="21" t="str">
        <f>'kr.apgroz-cet'!D9</f>
        <v>...</v>
      </c>
      <c r="E9" s="22" t="str">
        <f>'kr.apgroz-cet'!E9</f>
        <v>...</v>
      </c>
      <c r="F9" s="43" t="str">
        <f>'kr.apgroz-cet'!F9</f>
        <v>...</v>
      </c>
      <c r="G9" s="27" t="str">
        <f>'kr.apgroz-cet'!G9</f>
        <v>...</v>
      </c>
    </row>
    <row r="10" spans="1:8">
      <c r="A10" s="7" t="str">
        <f>'kr.apgroz-cet'!A10</f>
        <v>II</v>
      </c>
      <c r="B10" s="26" t="str">
        <f>'kr.apgroz-cet'!B10</f>
        <v>...</v>
      </c>
      <c r="C10" s="27" t="str">
        <f>'kr.apgroz-cet'!C10</f>
        <v>...</v>
      </c>
      <c r="D10" s="26" t="str">
        <f>'kr.apgroz-cet'!D10</f>
        <v>...</v>
      </c>
      <c r="E10" s="27" t="str">
        <f>'kr.apgroz-cet'!E10</f>
        <v>...</v>
      </c>
      <c r="F10" s="24" t="str">
        <f>'kr.apgroz-cet'!F10</f>
        <v>...</v>
      </c>
      <c r="G10" s="27" t="str">
        <f>'kr.apgroz-cet'!G10</f>
        <v>...</v>
      </c>
    </row>
    <row r="11" spans="1:8">
      <c r="A11" s="7" t="str">
        <f>'kr.apgroz-cet'!A11</f>
        <v>III</v>
      </c>
      <c r="B11" s="26" t="str">
        <f>'kr.apgroz-cet'!B11</f>
        <v>...</v>
      </c>
      <c r="C11" s="27" t="str">
        <f>'kr.apgroz-cet'!C11</f>
        <v>...</v>
      </c>
      <c r="D11" s="26" t="str">
        <f>'kr.apgroz-cet'!D11</f>
        <v>...</v>
      </c>
      <c r="E11" s="27" t="str">
        <f>'kr.apgroz-cet'!E11</f>
        <v>...</v>
      </c>
      <c r="F11" s="24" t="str">
        <f>'kr.apgroz-cet'!F11</f>
        <v>...</v>
      </c>
      <c r="G11" s="27" t="str">
        <f>'kr.apgroz-cet'!G11</f>
        <v>...</v>
      </c>
    </row>
    <row r="12" spans="1:8">
      <c r="A12" s="9" t="str">
        <f>'kr.apgroz-cet'!A12</f>
        <v>IV</v>
      </c>
      <c r="B12" s="29" t="str">
        <f>'kr.apgroz-cet'!B12</f>
        <v>...</v>
      </c>
      <c r="C12" s="30" t="str">
        <f>'kr.apgroz-cet'!C12</f>
        <v>...</v>
      </c>
      <c r="D12" s="29" t="str">
        <f>'kr.apgroz-cet'!D12</f>
        <v>...</v>
      </c>
      <c r="E12" s="30" t="str">
        <f>'kr.apgroz-cet'!E12</f>
        <v>...</v>
      </c>
      <c r="F12" s="44" t="str">
        <f>'kr.apgroz-cet'!F12</f>
        <v>...</v>
      </c>
      <c r="G12" s="30" t="str">
        <f>'kr.apgroz-cet'!G12</f>
        <v>...</v>
      </c>
    </row>
    <row r="13" spans="1:8" ht="14" thickBot="1">
      <c r="A13" s="10">
        <f>'kr.apgroz-cet'!A13</f>
        <v>1994</v>
      </c>
      <c r="B13" s="36">
        <f>'kr.apgroz-cet'!B13</f>
        <v>3162</v>
      </c>
      <c r="C13" s="37">
        <f>'kr.apgroz-cet'!C13</f>
        <v>0.81097717363426525</v>
      </c>
      <c r="D13" s="36">
        <f>'kr.apgroz-cet'!D13</f>
        <v>737</v>
      </c>
      <c r="E13" s="37">
        <f>'kr.apgroz-cet'!E13</f>
        <v>0.18902282636573481</v>
      </c>
      <c r="F13" s="40">
        <f>'kr.apgroz-cet'!F13</f>
        <v>3899</v>
      </c>
      <c r="G13" s="45">
        <f>'kr.apgroz-cet'!G13</f>
        <v>1.5054054054054054</v>
      </c>
    </row>
    <row r="14" spans="1:8">
      <c r="A14" s="7" t="str">
        <f>'kr.apgroz-cet'!A14</f>
        <v>I</v>
      </c>
      <c r="B14" s="21" t="str">
        <f>'kr.apgroz-cet'!B14</f>
        <v>...</v>
      </c>
      <c r="C14" s="22" t="str">
        <f>'kr.apgroz-cet'!C14</f>
        <v>...</v>
      </c>
      <c r="D14" s="21" t="str">
        <f>'kr.apgroz-cet'!D14</f>
        <v>...</v>
      </c>
      <c r="E14" s="22" t="str">
        <f>'kr.apgroz-cet'!E14</f>
        <v>...</v>
      </c>
      <c r="F14" s="43" t="str">
        <f>'kr.apgroz-cet'!F14</f>
        <v>...</v>
      </c>
      <c r="G14" s="27" t="str">
        <f>'kr.apgroz-cet'!G14</f>
        <v>...</v>
      </c>
    </row>
    <row r="15" spans="1:8">
      <c r="A15" s="7" t="str">
        <f>'kr.apgroz-cet'!A15</f>
        <v>II</v>
      </c>
      <c r="B15" s="26" t="str">
        <f>'kr.apgroz-cet'!B15</f>
        <v>...</v>
      </c>
      <c r="C15" s="27" t="str">
        <f>'kr.apgroz-cet'!C15</f>
        <v>...</v>
      </c>
      <c r="D15" s="26" t="str">
        <f>'kr.apgroz-cet'!D15</f>
        <v>...</v>
      </c>
      <c r="E15" s="27" t="str">
        <f>'kr.apgroz-cet'!E15</f>
        <v>...</v>
      </c>
      <c r="F15" s="24" t="str">
        <f>'kr.apgroz-cet'!F15</f>
        <v>...</v>
      </c>
      <c r="G15" s="27" t="str">
        <f>'kr.apgroz-cet'!G15</f>
        <v>...</v>
      </c>
    </row>
    <row r="16" spans="1:8">
      <c r="A16" s="7" t="str">
        <f>'kr.apgroz-cet'!A16</f>
        <v>III</v>
      </c>
      <c r="B16" s="26" t="str">
        <f>'kr.apgroz-cet'!B16</f>
        <v>...</v>
      </c>
      <c r="C16" s="27" t="str">
        <f>'kr.apgroz-cet'!C16</f>
        <v>...</v>
      </c>
      <c r="D16" s="26" t="str">
        <f>'kr.apgroz-cet'!D16</f>
        <v>...</v>
      </c>
      <c r="E16" s="27" t="str">
        <f>'kr.apgroz-cet'!E16</f>
        <v>...</v>
      </c>
      <c r="F16" s="24" t="str">
        <f>'kr.apgroz-cet'!F16</f>
        <v>...</v>
      </c>
      <c r="G16" s="27" t="str">
        <f>'kr.apgroz-cet'!G16</f>
        <v>...</v>
      </c>
    </row>
    <row r="17" spans="1:7">
      <c r="A17" s="9" t="str">
        <f>'kr.apgroz-cet'!A17</f>
        <v>IV</v>
      </c>
      <c r="B17" s="29" t="str">
        <f>'kr.apgroz-cet'!B17</f>
        <v>...</v>
      </c>
      <c r="C17" s="30" t="str">
        <f>'kr.apgroz-cet'!C17</f>
        <v>...</v>
      </c>
      <c r="D17" s="29" t="str">
        <f>'kr.apgroz-cet'!D17</f>
        <v>...</v>
      </c>
      <c r="E17" s="30" t="str">
        <f>'kr.apgroz-cet'!E17</f>
        <v>...</v>
      </c>
      <c r="F17" s="44" t="str">
        <f>'kr.apgroz-cet'!F17</f>
        <v>...</v>
      </c>
      <c r="G17" s="30" t="str">
        <f>'kr.apgroz-cet'!G17</f>
        <v>...</v>
      </c>
    </row>
    <row r="18" spans="1:7" ht="14" thickBot="1">
      <c r="A18" s="10">
        <f>'kr.apgroz-cet'!A18</f>
        <v>1995</v>
      </c>
      <c r="B18" s="36">
        <f>'kr.apgroz-cet'!B18</f>
        <v>3303</v>
      </c>
      <c r="C18" s="37">
        <f>'kr.apgroz-cet'!C18</f>
        <v>0.84303215926493114</v>
      </c>
      <c r="D18" s="36">
        <f>'kr.apgroz-cet'!D18</f>
        <v>615</v>
      </c>
      <c r="E18" s="37">
        <f>'kr.apgroz-cet'!E18</f>
        <v>0.15696784073506892</v>
      </c>
      <c r="F18" s="40">
        <f>'kr.apgroz-cet'!F18</f>
        <v>3918</v>
      </c>
      <c r="G18" s="45">
        <f>'kr.apgroz-cet'!G18</f>
        <v>1.0048730443703513</v>
      </c>
    </row>
    <row r="19" spans="1:7">
      <c r="A19" s="7" t="str">
        <f>'kr.apgroz-cet'!A19</f>
        <v>I</v>
      </c>
      <c r="B19" s="21" t="str">
        <f>'kr.apgroz-cet'!B19</f>
        <v>...</v>
      </c>
      <c r="C19" s="22" t="str">
        <f>'kr.apgroz-cet'!C19</f>
        <v>...</v>
      </c>
      <c r="D19" s="21" t="str">
        <f>'kr.apgroz-cet'!D19</f>
        <v>...</v>
      </c>
      <c r="E19" s="22" t="str">
        <f>'kr.apgroz-cet'!E19</f>
        <v>...</v>
      </c>
      <c r="F19" s="43" t="str">
        <f>'kr.apgroz-cet'!F19</f>
        <v>...</v>
      </c>
      <c r="G19" s="27" t="str">
        <f>'kr.apgroz-cet'!G19</f>
        <v>...</v>
      </c>
    </row>
    <row r="20" spans="1:7">
      <c r="A20" s="7" t="str">
        <f>'kr.apgroz-cet'!A20</f>
        <v>II</v>
      </c>
      <c r="B20" s="26" t="str">
        <f>'kr.apgroz-cet'!B20</f>
        <v>...</v>
      </c>
      <c r="C20" s="27" t="str">
        <f>'kr.apgroz-cet'!C20</f>
        <v>...</v>
      </c>
      <c r="D20" s="26" t="str">
        <f>'kr.apgroz-cet'!D20</f>
        <v>...</v>
      </c>
      <c r="E20" s="27" t="str">
        <f>'kr.apgroz-cet'!E20</f>
        <v>...</v>
      </c>
      <c r="F20" s="24" t="str">
        <f>'kr.apgroz-cet'!F20</f>
        <v>...</v>
      </c>
      <c r="G20" s="27" t="str">
        <f>'kr.apgroz-cet'!G20</f>
        <v>...</v>
      </c>
    </row>
    <row r="21" spans="1:7">
      <c r="A21" s="7" t="str">
        <f>'kr.apgroz-cet'!A21</f>
        <v>III</v>
      </c>
      <c r="B21" s="26" t="str">
        <f>'kr.apgroz-cet'!B21</f>
        <v>...</v>
      </c>
      <c r="C21" s="27" t="str">
        <f>'kr.apgroz-cet'!C21</f>
        <v>...</v>
      </c>
      <c r="D21" s="26" t="str">
        <f>'kr.apgroz-cet'!D21</f>
        <v>...</v>
      </c>
      <c r="E21" s="27" t="str">
        <f>'kr.apgroz-cet'!E21</f>
        <v>...</v>
      </c>
      <c r="F21" s="24" t="str">
        <f>'kr.apgroz-cet'!F21</f>
        <v>...</v>
      </c>
      <c r="G21" s="27" t="str">
        <f>'kr.apgroz-cet'!G21</f>
        <v>...</v>
      </c>
    </row>
    <row r="22" spans="1:7">
      <c r="A22" s="9" t="str">
        <f>'kr.apgroz-cet'!A22</f>
        <v>IV</v>
      </c>
      <c r="B22" s="29" t="str">
        <f>'kr.apgroz-cet'!B22</f>
        <v>...</v>
      </c>
      <c r="C22" s="30" t="str">
        <f>'kr.apgroz-cet'!C22</f>
        <v>...</v>
      </c>
      <c r="D22" s="29" t="str">
        <f>'kr.apgroz-cet'!D22</f>
        <v>...</v>
      </c>
      <c r="E22" s="30" t="str">
        <f>'kr.apgroz-cet'!E22</f>
        <v>...</v>
      </c>
      <c r="F22" s="44" t="str">
        <f>'kr.apgroz-cet'!F22</f>
        <v>...</v>
      </c>
      <c r="G22" s="30" t="str">
        <f>'kr.apgroz-cet'!G22</f>
        <v>...</v>
      </c>
    </row>
    <row r="23" spans="1:7" ht="14" thickBot="1">
      <c r="A23" s="10">
        <f>'kr.apgroz-cet'!A23</f>
        <v>1996</v>
      </c>
      <c r="B23" s="36">
        <f>'kr.apgroz-cet'!B23</f>
        <v>3300</v>
      </c>
      <c r="C23" s="37">
        <f>'kr.apgroz-cet'!C23</f>
        <v>0.84355828220858897</v>
      </c>
      <c r="D23" s="36">
        <f>'kr.apgroz-cet'!D23</f>
        <v>612</v>
      </c>
      <c r="E23" s="37">
        <f>'kr.apgroz-cet'!E23</f>
        <v>0.15644171779141106</v>
      </c>
      <c r="F23" s="40">
        <f>'kr.apgroz-cet'!F23</f>
        <v>3912</v>
      </c>
      <c r="G23" s="45">
        <f>'kr.apgroz-cet'!G23</f>
        <v>0.99846860643185298</v>
      </c>
    </row>
    <row r="24" spans="1:7">
      <c r="A24" s="7" t="str">
        <f>'kr.apgroz-cet'!A24</f>
        <v>I</v>
      </c>
      <c r="B24" s="21" t="str">
        <f>'kr.apgroz-cet'!B24</f>
        <v>...</v>
      </c>
      <c r="C24" s="22" t="str">
        <f>'kr.apgroz-cet'!C24</f>
        <v>...</v>
      </c>
      <c r="D24" s="21" t="str">
        <f>'kr.apgroz-cet'!D24</f>
        <v>...</v>
      </c>
      <c r="E24" s="22" t="str">
        <f>'kr.apgroz-cet'!E24</f>
        <v>...</v>
      </c>
      <c r="F24" s="43" t="str">
        <f>'kr.apgroz-cet'!F24</f>
        <v>...</v>
      </c>
      <c r="G24" s="27" t="str">
        <f>'kr.apgroz-cet'!G24</f>
        <v>...</v>
      </c>
    </row>
    <row r="25" spans="1:7">
      <c r="A25" s="7" t="str">
        <f>'kr.apgroz-cet'!A25</f>
        <v>II</v>
      </c>
      <c r="B25" s="26" t="str">
        <f>'kr.apgroz-cet'!B25</f>
        <v>...</v>
      </c>
      <c r="C25" s="27" t="str">
        <f>'kr.apgroz-cet'!C25</f>
        <v>...</v>
      </c>
      <c r="D25" s="26" t="str">
        <f>'kr.apgroz-cet'!D25</f>
        <v>...</v>
      </c>
      <c r="E25" s="27" t="str">
        <f>'kr.apgroz-cet'!E25</f>
        <v>...</v>
      </c>
      <c r="F25" s="24" t="str">
        <f>'kr.apgroz-cet'!F25</f>
        <v>...</v>
      </c>
      <c r="G25" s="27" t="str">
        <f>'kr.apgroz-cet'!G25</f>
        <v>...</v>
      </c>
    </row>
    <row r="26" spans="1:7">
      <c r="A26" s="7" t="str">
        <f>'kr.apgroz-cet'!A26</f>
        <v>III</v>
      </c>
      <c r="B26" s="26" t="str">
        <f>'kr.apgroz-cet'!B26</f>
        <v>...</v>
      </c>
      <c r="C26" s="27" t="str">
        <f>'kr.apgroz-cet'!C26</f>
        <v>...</v>
      </c>
      <c r="D26" s="26" t="str">
        <f>'kr.apgroz-cet'!D26</f>
        <v>...</v>
      </c>
      <c r="E26" s="27" t="str">
        <f>'kr.apgroz-cet'!E26</f>
        <v>...</v>
      </c>
      <c r="F26" s="24" t="str">
        <f>'kr.apgroz-cet'!F26</f>
        <v>...</v>
      </c>
      <c r="G26" s="27" t="str">
        <f>'kr.apgroz-cet'!G26</f>
        <v>...</v>
      </c>
    </row>
    <row r="27" spans="1:7">
      <c r="A27" s="9" t="str">
        <f>'kr.apgroz-cet'!A27</f>
        <v>IV</v>
      </c>
      <c r="B27" s="29" t="str">
        <f>'kr.apgroz-cet'!B27</f>
        <v>...</v>
      </c>
      <c r="C27" s="30" t="str">
        <f>'kr.apgroz-cet'!C27</f>
        <v>...</v>
      </c>
      <c r="D27" s="29" t="str">
        <f>'kr.apgroz-cet'!D27</f>
        <v>...</v>
      </c>
      <c r="E27" s="30" t="str">
        <f>'kr.apgroz-cet'!E27</f>
        <v>...</v>
      </c>
      <c r="F27" s="44" t="str">
        <f>'kr.apgroz-cet'!F27</f>
        <v>...</v>
      </c>
      <c r="G27" s="30" t="str">
        <f>'kr.apgroz-cet'!G27</f>
        <v>...</v>
      </c>
    </row>
    <row r="28" spans="1:7" ht="14" thickBot="1">
      <c r="A28" s="10">
        <f>'kr.apgroz-cet'!A28</f>
        <v>1997</v>
      </c>
      <c r="B28" s="36">
        <f>'kr.apgroz-cet'!B28</f>
        <v>3625</v>
      </c>
      <c r="C28" s="37">
        <f>'kr.apgroz-cet'!C28</f>
        <v>0.84676477458537724</v>
      </c>
      <c r="D28" s="36">
        <f>'kr.apgroz-cet'!D28</f>
        <v>656</v>
      </c>
      <c r="E28" s="37">
        <f>'kr.apgroz-cet'!E28</f>
        <v>0.15323522541462276</v>
      </c>
      <c r="F28" s="40">
        <f>'kr.apgroz-cet'!F28</f>
        <v>4281</v>
      </c>
      <c r="G28" s="45">
        <f>'kr.apgroz-cet'!G28</f>
        <v>1.0943251533742331</v>
      </c>
    </row>
    <row r="29" spans="1:7">
      <c r="A29" s="7" t="str">
        <f>'kr.apgroz-cet'!A29</f>
        <v>I</v>
      </c>
      <c r="B29" s="21" t="str">
        <f>'kr.apgroz-cet'!B29</f>
        <v>...</v>
      </c>
      <c r="C29" s="22" t="str">
        <f>'kr.apgroz-cet'!C29</f>
        <v>...</v>
      </c>
      <c r="D29" s="21" t="str">
        <f>'kr.apgroz-cet'!D29</f>
        <v>...</v>
      </c>
      <c r="E29" s="22" t="str">
        <f>'kr.apgroz-cet'!E29</f>
        <v>...</v>
      </c>
      <c r="F29" s="43" t="str">
        <f>'kr.apgroz-cet'!F29</f>
        <v>...</v>
      </c>
      <c r="G29" s="27" t="str">
        <f>'kr.apgroz-cet'!G29</f>
        <v>...</v>
      </c>
    </row>
    <row r="30" spans="1:7">
      <c r="A30" s="7" t="str">
        <f>'kr.apgroz-cet'!A30</f>
        <v>II</v>
      </c>
      <c r="B30" s="26" t="str">
        <f>'kr.apgroz-cet'!B30</f>
        <v>...</v>
      </c>
      <c r="C30" s="27" t="str">
        <f>'kr.apgroz-cet'!C30</f>
        <v>...</v>
      </c>
      <c r="D30" s="26" t="str">
        <f>'kr.apgroz-cet'!D30</f>
        <v>...</v>
      </c>
      <c r="E30" s="27" t="str">
        <f>'kr.apgroz-cet'!E30</f>
        <v>...</v>
      </c>
      <c r="F30" s="24" t="str">
        <f>'kr.apgroz-cet'!F30</f>
        <v>...</v>
      </c>
      <c r="G30" s="27" t="str">
        <f>'kr.apgroz-cet'!G30</f>
        <v>...</v>
      </c>
    </row>
    <row r="31" spans="1:7">
      <c r="A31" s="7" t="str">
        <f>'kr.apgroz-cet'!A31</f>
        <v>III</v>
      </c>
      <c r="B31" s="26" t="str">
        <f>'kr.apgroz-cet'!B31</f>
        <v>...</v>
      </c>
      <c r="C31" s="27" t="str">
        <f>'kr.apgroz-cet'!C31</f>
        <v>...</v>
      </c>
      <c r="D31" s="26" t="str">
        <f>'kr.apgroz-cet'!D31</f>
        <v>...</v>
      </c>
      <c r="E31" s="27" t="str">
        <f>'kr.apgroz-cet'!E31</f>
        <v>...</v>
      </c>
      <c r="F31" s="24" t="str">
        <f>'kr.apgroz-cet'!F31</f>
        <v>...</v>
      </c>
      <c r="G31" s="27" t="str">
        <f>'kr.apgroz-cet'!G31</f>
        <v>...</v>
      </c>
    </row>
    <row r="32" spans="1:7">
      <c r="A32" s="9" t="str">
        <f>'kr.apgroz-cet'!A32</f>
        <v>IV</v>
      </c>
      <c r="B32" s="29" t="str">
        <f>'kr.apgroz-cet'!B32</f>
        <v>...</v>
      </c>
      <c r="C32" s="30" t="str">
        <f>'kr.apgroz-cet'!C32</f>
        <v>...</v>
      </c>
      <c r="D32" s="29" t="str">
        <f>'kr.apgroz-cet'!D32</f>
        <v>...</v>
      </c>
      <c r="E32" s="30" t="str">
        <f>'kr.apgroz-cet'!E32</f>
        <v>...</v>
      </c>
      <c r="F32" s="44" t="str">
        <f>'kr.apgroz-cet'!F32</f>
        <v>...</v>
      </c>
      <c r="G32" s="30" t="str">
        <f>'kr.apgroz-cet'!G32</f>
        <v>...</v>
      </c>
    </row>
    <row r="33" spans="1:7" s="3" customFormat="1" ht="14" thickBot="1">
      <c r="A33" s="10">
        <f>'kr.apgroz-cet'!A33</f>
        <v>1998</v>
      </c>
      <c r="B33" s="36">
        <f>'kr.apgroz-cet'!B33</f>
        <v>3888</v>
      </c>
      <c r="C33" s="37">
        <f>'kr.apgroz-cet'!C33</f>
        <v>0.79233747707356839</v>
      </c>
      <c r="D33" s="36">
        <f>'kr.apgroz-cet'!D33</f>
        <v>1019</v>
      </c>
      <c r="E33" s="37">
        <f>'kr.apgroz-cet'!E33</f>
        <v>0.20766252292643164</v>
      </c>
      <c r="F33" s="40">
        <f>'kr.apgroz-cet'!F33</f>
        <v>4907</v>
      </c>
      <c r="G33" s="45">
        <f>'kr.apgroz-cet'!G33</f>
        <v>1.1462275169352956</v>
      </c>
    </row>
    <row r="34" spans="1:7">
      <c r="A34" s="7" t="str">
        <f>'kr.apgroz-cet'!A34</f>
        <v>I</v>
      </c>
      <c r="B34" s="21" t="str">
        <f>'kr.apgroz-cet'!B34</f>
        <v>...</v>
      </c>
      <c r="C34" s="22" t="str">
        <f>'kr.apgroz-cet'!C34</f>
        <v>...</v>
      </c>
      <c r="D34" s="21" t="str">
        <f>'kr.apgroz-cet'!D34</f>
        <v>...</v>
      </c>
      <c r="E34" s="22" t="str">
        <f>'kr.apgroz-cet'!E34</f>
        <v>...</v>
      </c>
      <c r="F34" s="43" t="str">
        <f>'kr.apgroz-cet'!F34</f>
        <v>...</v>
      </c>
      <c r="G34" s="27" t="str">
        <f>'kr.apgroz-cet'!G34</f>
        <v>...</v>
      </c>
    </row>
    <row r="35" spans="1:7">
      <c r="A35" s="7" t="str">
        <f>'kr.apgroz-cet'!A35</f>
        <v>II</v>
      </c>
      <c r="B35" s="26" t="str">
        <f>'kr.apgroz-cet'!B35</f>
        <v>...</v>
      </c>
      <c r="C35" s="27" t="str">
        <f>'kr.apgroz-cet'!C35</f>
        <v>...</v>
      </c>
      <c r="D35" s="26" t="str">
        <f>'kr.apgroz-cet'!D35</f>
        <v>...</v>
      </c>
      <c r="E35" s="27" t="str">
        <f>'kr.apgroz-cet'!E35</f>
        <v>...</v>
      </c>
      <c r="F35" s="24" t="str">
        <f>'kr.apgroz-cet'!F35</f>
        <v>...</v>
      </c>
      <c r="G35" s="27" t="str">
        <f>'kr.apgroz-cet'!G35</f>
        <v>...</v>
      </c>
    </row>
    <row r="36" spans="1:7">
      <c r="A36" s="7" t="str">
        <f>'kr.apgroz-cet'!A36</f>
        <v>III</v>
      </c>
      <c r="B36" s="26" t="str">
        <f>'kr.apgroz-cet'!B36</f>
        <v>...</v>
      </c>
      <c r="C36" s="27" t="str">
        <f>'kr.apgroz-cet'!C36</f>
        <v>...</v>
      </c>
      <c r="D36" s="26" t="str">
        <f>'kr.apgroz-cet'!D36</f>
        <v>...</v>
      </c>
      <c r="E36" s="27" t="str">
        <f>'kr.apgroz-cet'!E36</f>
        <v>...</v>
      </c>
      <c r="F36" s="24" t="str">
        <f>'kr.apgroz-cet'!F36</f>
        <v>...</v>
      </c>
      <c r="G36" s="27" t="str">
        <f>'kr.apgroz-cet'!G36</f>
        <v>...</v>
      </c>
    </row>
    <row r="37" spans="1:7">
      <c r="A37" s="9" t="str">
        <f>'kr.apgroz-cet'!A37</f>
        <v>IV</v>
      </c>
      <c r="B37" s="29" t="str">
        <f>'kr.apgroz-cet'!B37</f>
        <v>...</v>
      </c>
      <c r="C37" s="30" t="str">
        <f>'kr.apgroz-cet'!C37</f>
        <v>...</v>
      </c>
      <c r="D37" s="29" t="str">
        <f>'kr.apgroz-cet'!D37</f>
        <v>...</v>
      </c>
      <c r="E37" s="30" t="str">
        <f>'kr.apgroz-cet'!E37</f>
        <v>...</v>
      </c>
      <c r="F37" s="44" t="str">
        <f>'kr.apgroz-cet'!F37</f>
        <v>...</v>
      </c>
      <c r="G37" s="30" t="str">
        <f>'kr.apgroz-cet'!G37</f>
        <v>...</v>
      </c>
    </row>
    <row r="38" spans="1:7" s="3" customFormat="1" ht="14" thickBot="1">
      <c r="A38" s="10">
        <f>'kr.apgroz-cet'!A38</f>
        <v>1999</v>
      </c>
      <c r="B38" s="36">
        <f>'kr.apgroz-cet'!B38</f>
        <v>3403</v>
      </c>
      <c r="C38" s="37">
        <f>'kr.apgroz-cet'!C38</f>
        <v>0.77200544464609799</v>
      </c>
      <c r="D38" s="36">
        <f>'kr.apgroz-cet'!D38</f>
        <v>1005</v>
      </c>
      <c r="E38" s="37">
        <f>'kr.apgroz-cet'!E38</f>
        <v>0.22799455535390201</v>
      </c>
      <c r="F38" s="40">
        <f>'kr.apgroz-cet'!F38</f>
        <v>4408</v>
      </c>
      <c r="G38" s="45">
        <f>'kr.apgroz-cet'!G38</f>
        <v>0.89830853882209094</v>
      </c>
    </row>
    <row r="39" spans="1:7">
      <c r="A39" s="7" t="str">
        <f>'kr.apgroz-cet'!A39</f>
        <v>I</v>
      </c>
      <c r="B39" s="21" t="str">
        <f>'kr.apgroz-cet'!B39</f>
        <v>...</v>
      </c>
      <c r="C39" s="22" t="str">
        <f>'kr.apgroz-cet'!C39</f>
        <v>...</v>
      </c>
      <c r="D39" s="21" t="str">
        <f>'kr.apgroz-cet'!D39</f>
        <v>...</v>
      </c>
      <c r="E39" s="22" t="str">
        <f>'kr.apgroz-cet'!E39</f>
        <v>...</v>
      </c>
      <c r="F39" s="43" t="str">
        <f>'kr.apgroz-cet'!F39</f>
        <v>...</v>
      </c>
      <c r="G39" s="27" t="str">
        <f>'kr.apgroz-cet'!G39</f>
        <v>...</v>
      </c>
    </row>
    <row r="40" spans="1:7">
      <c r="A40" s="7" t="str">
        <f>'kr.apgroz-cet'!A40</f>
        <v>II</v>
      </c>
      <c r="B40" s="26" t="str">
        <f>'kr.apgroz-cet'!B40</f>
        <v>...</v>
      </c>
      <c r="C40" s="27" t="str">
        <f>'kr.apgroz-cet'!C40</f>
        <v>...</v>
      </c>
      <c r="D40" s="26" t="str">
        <f>'kr.apgroz-cet'!D40</f>
        <v>...</v>
      </c>
      <c r="E40" s="27" t="str">
        <f>'kr.apgroz-cet'!E40</f>
        <v>...</v>
      </c>
      <c r="F40" s="24" t="str">
        <f>'kr.apgroz-cet'!F40</f>
        <v>...</v>
      </c>
      <c r="G40" s="27" t="str">
        <f>'kr.apgroz-cet'!G40</f>
        <v>...</v>
      </c>
    </row>
    <row r="41" spans="1:7">
      <c r="A41" s="7" t="str">
        <f>'kr.apgroz-cet'!A41</f>
        <v>III</v>
      </c>
      <c r="B41" s="26" t="str">
        <f>'kr.apgroz-cet'!B41</f>
        <v>...</v>
      </c>
      <c r="C41" s="27" t="str">
        <f>'kr.apgroz-cet'!C41</f>
        <v>...</v>
      </c>
      <c r="D41" s="26" t="str">
        <f>'kr.apgroz-cet'!D41</f>
        <v>...</v>
      </c>
      <c r="E41" s="27" t="str">
        <f>'kr.apgroz-cet'!E41</f>
        <v>...</v>
      </c>
      <c r="F41" s="24" t="str">
        <f>'kr.apgroz-cet'!F41</f>
        <v>...</v>
      </c>
      <c r="G41" s="27" t="str">
        <f>'kr.apgroz-cet'!G41</f>
        <v>...</v>
      </c>
    </row>
    <row r="42" spans="1:7">
      <c r="A42" s="9" t="str">
        <f>'kr.apgroz-cet'!A42</f>
        <v>IV</v>
      </c>
      <c r="B42" s="29" t="str">
        <f>'kr.apgroz-cet'!B42</f>
        <v>...</v>
      </c>
      <c r="C42" s="30" t="str">
        <f>'kr.apgroz-cet'!C42</f>
        <v>...</v>
      </c>
      <c r="D42" s="29" t="str">
        <f>'kr.apgroz-cet'!D42</f>
        <v>...</v>
      </c>
      <c r="E42" s="30" t="str">
        <f>'kr.apgroz-cet'!E42</f>
        <v>...</v>
      </c>
      <c r="F42" s="44" t="str">
        <f>'kr.apgroz-cet'!F42</f>
        <v>...</v>
      </c>
      <c r="G42" s="30" t="str">
        <f>'kr.apgroz-cet'!G42</f>
        <v>...</v>
      </c>
    </row>
    <row r="43" spans="1:7" s="3" customFormat="1" ht="14" thickBot="1">
      <c r="A43" s="10">
        <f>'kr.apgroz-cet'!A43</f>
        <v>2000</v>
      </c>
      <c r="B43" s="36">
        <f>'kr.apgroz-cet'!B43</f>
        <v>3517</v>
      </c>
      <c r="C43" s="37">
        <f>'kr.apgroz-cet'!C43</f>
        <v>0.75504508372692147</v>
      </c>
      <c r="D43" s="36">
        <f>'kr.apgroz-cet'!D43</f>
        <v>1141</v>
      </c>
      <c r="E43" s="37">
        <f>'kr.apgroz-cet'!E43</f>
        <v>0.24495491627307858</v>
      </c>
      <c r="F43" s="40">
        <f>'kr.apgroz-cet'!F43</f>
        <v>4658</v>
      </c>
      <c r="G43" s="45">
        <f>'kr.apgroz-cet'!G43</f>
        <v>1.0567150635208711</v>
      </c>
    </row>
    <row r="44" spans="1:7">
      <c r="A44" s="7" t="str">
        <f>'kr.apgroz-cet'!A44</f>
        <v>I</v>
      </c>
      <c r="B44" s="21">
        <f>'kr.apgroz-cet'!B44</f>
        <v>895</v>
      </c>
      <c r="C44" s="22">
        <f>'kr.apgroz-cet'!C44</f>
        <v>0.76758147512864494</v>
      </c>
      <c r="D44" s="21">
        <f>'kr.apgroz-cet'!D44</f>
        <v>271</v>
      </c>
      <c r="E44" s="22">
        <f>'kr.apgroz-cet'!E44</f>
        <v>0.23241852487135506</v>
      </c>
      <c r="F44" s="43">
        <f>'kr.apgroz-cet'!F44</f>
        <v>1166</v>
      </c>
      <c r="G44" s="27" t="str">
        <f>'kr.apgroz-cet'!G44</f>
        <v>...</v>
      </c>
    </row>
    <row r="45" spans="1:7">
      <c r="A45" s="7" t="str">
        <f>'kr.apgroz-cet'!A45</f>
        <v>II</v>
      </c>
      <c r="B45" s="26">
        <f>'kr.apgroz-cet'!B45</f>
        <v>1050</v>
      </c>
      <c r="C45" s="27">
        <f>'kr.apgroz-cet'!C45</f>
        <v>0.77662721893491127</v>
      </c>
      <c r="D45" s="26">
        <f>'kr.apgroz-cet'!D45</f>
        <v>302</v>
      </c>
      <c r="E45" s="27">
        <f>'kr.apgroz-cet'!E45</f>
        <v>0.22337278106508876</v>
      </c>
      <c r="F45" s="24">
        <f>'kr.apgroz-cet'!F45</f>
        <v>1352</v>
      </c>
      <c r="G45" s="27" t="str">
        <f>'kr.apgroz-cet'!G45</f>
        <v>...</v>
      </c>
    </row>
    <row r="46" spans="1:7">
      <c r="A46" s="7" t="str">
        <f>'kr.apgroz-cet'!A46</f>
        <v>III</v>
      </c>
      <c r="B46" s="26">
        <f>'kr.apgroz-cet'!B46</f>
        <v>973</v>
      </c>
      <c r="C46" s="27">
        <f>'kr.apgroz-cet'!C46</f>
        <v>0.77099841521394608</v>
      </c>
      <c r="D46" s="26">
        <f>'kr.apgroz-cet'!D46</f>
        <v>289</v>
      </c>
      <c r="E46" s="27">
        <f>'kr.apgroz-cet'!E46</f>
        <v>0.22900158478605387</v>
      </c>
      <c r="F46" s="24">
        <f>'kr.apgroz-cet'!F46</f>
        <v>1262</v>
      </c>
      <c r="G46" s="27" t="str">
        <f>'kr.apgroz-cet'!G46</f>
        <v>...</v>
      </c>
    </row>
    <row r="47" spans="1:7">
      <c r="A47" s="9" t="str">
        <f>'kr.apgroz-cet'!A47</f>
        <v>IV</v>
      </c>
      <c r="B47" s="29">
        <f>'kr.apgroz-cet'!B47</f>
        <v>1053</v>
      </c>
      <c r="C47" s="30">
        <f>'kr.apgroz-cet'!C47</f>
        <v>0.73687893631910428</v>
      </c>
      <c r="D47" s="29">
        <f>'kr.apgroz-cet'!D47</f>
        <v>376</v>
      </c>
      <c r="E47" s="30">
        <f>'kr.apgroz-cet'!E47</f>
        <v>0.26312106368089572</v>
      </c>
      <c r="F47" s="44">
        <f>'kr.apgroz-cet'!F47</f>
        <v>1429</v>
      </c>
      <c r="G47" s="30" t="str">
        <f>'kr.apgroz-cet'!G47</f>
        <v>...</v>
      </c>
    </row>
    <row r="48" spans="1:7" s="3" customFormat="1" ht="14" thickBot="1">
      <c r="A48" s="11">
        <f>'kr.apgroz-cet'!A48</f>
        <v>2001</v>
      </c>
      <c r="B48" s="36">
        <f>'kr.apgroz-cet'!B48</f>
        <v>3971</v>
      </c>
      <c r="C48" s="37">
        <f>'kr.apgroz-cet'!C48</f>
        <v>0.76233442119408712</v>
      </c>
      <c r="D48" s="36">
        <f>'kr.apgroz-cet'!D48</f>
        <v>1238</v>
      </c>
      <c r="E48" s="37">
        <f>'kr.apgroz-cet'!E48</f>
        <v>0.23766557880591285</v>
      </c>
      <c r="F48" s="40">
        <f>'kr.apgroz-cet'!F48</f>
        <v>5209</v>
      </c>
      <c r="G48" s="45">
        <f>'kr.apgroz-cet'!G48</f>
        <v>1.1182911120652641</v>
      </c>
    </row>
    <row r="49" spans="1:7">
      <c r="A49" s="7" t="str">
        <f>'kr.apgroz-cet'!A49</f>
        <v>I</v>
      </c>
      <c r="B49" s="21">
        <f>'kr.apgroz-cet'!B49</f>
        <v>1197</v>
      </c>
      <c r="C49" s="22">
        <f>'kr.apgroz-cet'!C49</f>
        <v>0.78031290743155146</v>
      </c>
      <c r="D49" s="21">
        <f>'kr.apgroz-cet'!D49</f>
        <v>337</v>
      </c>
      <c r="E49" s="22">
        <f>'kr.apgroz-cet'!E49</f>
        <v>0.21968709256844851</v>
      </c>
      <c r="F49" s="43">
        <f>'kr.apgroz-cet'!F49</f>
        <v>1534</v>
      </c>
      <c r="G49" s="27">
        <f>'kr.apgroz-cet'!G49</f>
        <v>1.3156089193825042</v>
      </c>
    </row>
    <row r="50" spans="1:7">
      <c r="A50" s="7" t="str">
        <f>'kr.apgroz-cet'!A50</f>
        <v>II</v>
      </c>
      <c r="B50" s="26">
        <f>'kr.apgroz-cet'!B50</f>
        <v>1048</v>
      </c>
      <c r="C50" s="27">
        <f>'kr.apgroz-cet'!C50</f>
        <v>0.76608187134502925</v>
      </c>
      <c r="D50" s="26">
        <f>'kr.apgroz-cet'!D50</f>
        <v>320</v>
      </c>
      <c r="E50" s="27">
        <f>'kr.apgroz-cet'!E50</f>
        <v>0.23391812865497075</v>
      </c>
      <c r="F50" s="24">
        <f>'kr.apgroz-cet'!F50</f>
        <v>1368</v>
      </c>
      <c r="G50" s="27">
        <f>'kr.apgroz-cet'!G50</f>
        <v>1.0118343195266273</v>
      </c>
    </row>
    <row r="51" spans="1:7">
      <c r="A51" s="7" t="str">
        <f>'kr.apgroz-cet'!A51</f>
        <v>III</v>
      </c>
      <c r="B51" s="26">
        <f>'kr.apgroz-cet'!B51</f>
        <v>985</v>
      </c>
      <c r="C51" s="27">
        <f>'kr.apgroz-cet'!C51</f>
        <v>0.75594781273983114</v>
      </c>
      <c r="D51" s="26">
        <f>'kr.apgroz-cet'!D51</f>
        <v>318</v>
      </c>
      <c r="E51" s="27">
        <f>'kr.apgroz-cet'!E51</f>
        <v>0.24405218726016883</v>
      </c>
      <c r="F51" s="24">
        <f>'kr.apgroz-cet'!F51</f>
        <v>1303</v>
      </c>
      <c r="G51" s="27">
        <f>'kr.apgroz-cet'!G51</f>
        <v>1.0324881141045958</v>
      </c>
    </row>
    <row r="52" spans="1:7">
      <c r="A52" s="9" t="str">
        <f>'kr.apgroz-cet'!A52</f>
        <v>IV</v>
      </c>
      <c r="B52" s="29">
        <f>'kr.apgroz-cet'!B52</f>
        <v>1914</v>
      </c>
      <c r="C52" s="30">
        <f>'kr.apgroz-cet'!C52</f>
        <v>0.80589473684210522</v>
      </c>
      <c r="D52" s="29">
        <f>'kr.apgroz-cet'!D52</f>
        <v>461</v>
      </c>
      <c r="E52" s="30">
        <f>'kr.apgroz-cet'!E52</f>
        <v>0.19410526315789473</v>
      </c>
      <c r="F52" s="44">
        <f>'kr.apgroz-cet'!F52</f>
        <v>2375</v>
      </c>
      <c r="G52" s="30">
        <f>'kr.apgroz-cet'!G52</f>
        <v>1.6620013995801259</v>
      </c>
    </row>
    <row r="53" spans="1:7" s="3" customFormat="1" ht="14" thickBot="1">
      <c r="A53" s="10">
        <f>'kr.apgroz-cet'!A53</f>
        <v>2002</v>
      </c>
      <c r="B53" s="36">
        <f>'kr.apgroz-cet'!B53</f>
        <v>5144</v>
      </c>
      <c r="C53" s="37">
        <f>'kr.apgroz-cet'!C53</f>
        <v>0.78176291793313069</v>
      </c>
      <c r="D53" s="36">
        <f>'kr.apgroz-cet'!D53</f>
        <v>1436</v>
      </c>
      <c r="E53" s="37">
        <f>'kr.apgroz-cet'!E53</f>
        <v>0.21823708206686931</v>
      </c>
      <c r="F53" s="40">
        <f>'kr.apgroz-cet'!F53</f>
        <v>6580</v>
      </c>
      <c r="G53" s="45">
        <f>'kr.apgroz-cet'!G53</f>
        <v>1.2631983106162412</v>
      </c>
    </row>
    <row r="54" spans="1:7">
      <c r="A54" s="7" t="str">
        <f>'kr.apgroz-cet'!A54</f>
        <v>I</v>
      </c>
      <c r="B54" s="21">
        <f>'kr.apgroz-cet'!B54</f>
        <v>922</v>
      </c>
      <c r="C54" s="22">
        <f>'kr.apgroz-cet'!C54</f>
        <v>0.7465587044534413</v>
      </c>
      <c r="D54" s="21">
        <f>'kr.apgroz-cet'!D54</f>
        <v>313</v>
      </c>
      <c r="E54" s="22">
        <f>'kr.apgroz-cet'!E54</f>
        <v>0.2534412955465587</v>
      </c>
      <c r="F54" s="43">
        <f>'kr.apgroz-cet'!F54</f>
        <v>1235</v>
      </c>
      <c r="G54" s="27">
        <f>'kr.apgroz-cet'!G54</f>
        <v>0.80508474576271183</v>
      </c>
    </row>
    <row r="55" spans="1:7">
      <c r="A55" s="7" t="str">
        <f>'kr.apgroz-cet'!A55</f>
        <v>II</v>
      </c>
      <c r="B55" s="26">
        <f>'kr.apgroz-cet'!B55</f>
        <v>1331</v>
      </c>
      <c r="C55" s="27">
        <f>'kr.apgroz-cet'!C55</f>
        <v>0.80911854103343461</v>
      </c>
      <c r="D55" s="26">
        <f>'kr.apgroz-cet'!D55</f>
        <v>314</v>
      </c>
      <c r="E55" s="27">
        <f>'kr.apgroz-cet'!E55</f>
        <v>0.19088145896656536</v>
      </c>
      <c r="F55" s="24">
        <f>'kr.apgroz-cet'!F55</f>
        <v>1645</v>
      </c>
      <c r="G55" s="27">
        <f>'kr.apgroz-cet'!G55</f>
        <v>1.202485380116959</v>
      </c>
    </row>
    <row r="56" spans="1:7">
      <c r="A56" s="7" t="str">
        <f>'kr.apgroz-cet'!A56</f>
        <v>III</v>
      </c>
      <c r="B56" s="26">
        <f>'kr.apgroz-cet'!B56</f>
        <v>5090</v>
      </c>
      <c r="C56" s="27">
        <f>'kr.apgroz-cet'!C56</f>
        <v>0.9405025868440503</v>
      </c>
      <c r="D56" s="26">
        <f>'kr.apgroz-cet'!D56</f>
        <v>322</v>
      </c>
      <c r="E56" s="27">
        <f>'kr.apgroz-cet'!E56</f>
        <v>5.9497413155949738E-2</v>
      </c>
      <c r="F56" s="24">
        <f>'kr.apgroz-cet'!F56</f>
        <v>5412</v>
      </c>
      <c r="G56" s="27">
        <f>'kr.apgroz-cet'!G56</f>
        <v>4.153491941673062</v>
      </c>
    </row>
    <row r="57" spans="1:7">
      <c r="A57" s="9" t="str">
        <f>'kr.apgroz-cet'!A57</f>
        <v>IV</v>
      </c>
      <c r="B57" s="29">
        <f>'kr.apgroz-cet'!B57</f>
        <v>4846</v>
      </c>
      <c r="C57" s="30">
        <f>'kr.apgroz-cet'!C57</f>
        <v>0.92498568429089523</v>
      </c>
      <c r="D57" s="29">
        <f>'kr.apgroz-cet'!D57</f>
        <v>393</v>
      </c>
      <c r="E57" s="30">
        <f>'kr.apgroz-cet'!E57</f>
        <v>7.5014315709104787E-2</v>
      </c>
      <c r="F57" s="44">
        <f>'kr.apgroz-cet'!F57</f>
        <v>5239</v>
      </c>
      <c r="G57" s="30">
        <f>'kr.apgroz-cet'!G57</f>
        <v>2.2058947368421054</v>
      </c>
    </row>
    <row r="58" spans="1:7" s="3" customFormat="1" ht="14" thickBot="1">
      <c r="A58" s="10">
        <f>'kr.apgroz-cet'!A58</f>
        <v>2003</v>
      </c>
      <c r="B58" s="36">
        <f>'kr.apgroz-cet'!B58</f>
        <v>12189</v>
      </c>
      <c r="C58" s="37">
        <f>'kr.apgroz-cet'!C58</f>
        <v>0.90082033848200427</v>
      </c>
      <c r="D58" s="36">
        <f>'kr.apgroz-cet'!D58</f>
        <v>1342</v>
      </c>
      <c r="E58" s="37">
        <f>'kr.apgroz-cet'!E58</f>
        <v>9.9179661517995718E-2</v>
      </c>
      <c r="F58" s="40">
        <f>'kr.apgroz-cet'!F58</f>
        <v>13531</v>
      </c>
      <c r="G58" s="45">
        <f>'kr.apgroz-cet'!G58</f>
        <v>2.0563829787234043</v>
      </c>
    </row>
    <row r="59" spans="1:7">
      <c r="A59" s="49" t="s">
        <v>8</v>
      </c>
      <c r="B59" s="21">
        <f>'kr.apgroz-cet'!B59</f>
        <v>2042</v>
      </c>
      <c r="C59" s="41">
        <f>'kr.apgroz-cet'!C59</f>
        <v>0.87078891257995739</v>
      </c>
      <c r="D59" s="38">
        <f>'kr.apgroz-cet'!D59</f>
        <v>303</v>
      </c>
      <c r="E59" s="42">
        <f>'kr.apgroz-cet'!E59</f>
        <v>0.12921108742004264</v>
      </c>
      <c r="F59" s="24">
        <f>'kr.apgroz-cet'!F59</f>
        <v>2345</v>
      </c>
      <c r="G59" s="27">
        <f>'kr.apgroz-cet'!G59</f>
        <v>1.8987854251012146</v>
      </c>
    </row>
    <row r="60" spans="1:7">
      <c r="A60" s="49" t="s">
        <v>10</v>
      </c>
      <c r="B60" s="26">
        <f>'kr.apgroz-cet'!B60</f>
        <v>3099</v>
      </c>
      <c r="C60" s="27">
        <f>'kr.apgroz-cet'!C60</f>
        <v>0.88694905552375503</v>
      </c>
      <c r="D60" s="39">
        <f>'kr.apgroz-cet'!D60</f>
        <v>395</v>
      </c>
      <c r="E60" s="27">
        <f>'kr.apgroz-cet'!E60</f>
        <v>0.11305094447624499</v>
      </c>
      <c r="F60" s="24">
        <f>'kr.apgroz-cet'!F60</f>
        <v>3494</v>
      </c>
      <c r="G60" s="27">
        <f>'kr.apgroz-cet'!G60</f>
        <v>2.1240121580547111</v>
      </c>
    </row>
    <row r="61" spans="1:7">
      <c r="A61" s="49" t="s">
        <v>11</v>
      </c>
      <c r="B61" s="46">
        <f>'kr.apgroz-cet'!B61</f>
        <v>884</v>
      </c>
      <c r="C61" s="27">
        <f>'kr.apgroz-cet'!C61</f>
        <v>0.68527131782945738</v>
      </c>
      <c r="D61" s="48">
        <f>'kr.apgroz-cet'!D61</f>
        <v>406</v>
      </c>
      <c r="E61" s="27">
        <f>'kr.apgroz-cet'!E61</f>
        <v>0.31472868217054262</v>
      </c>
      <c r="F61" s="24">
        <f>'kr.apgroz-cet'!F61</f>
        <v>1290</v>
      </c>
      <c r="G61" s="27">
        <f>'kr.apgroz-cet'!G61</f>
        <v>0.23835920177383593</v>
      </c>
    </row>
    <row r="62" spans="1:7">
      <c r="A62" s="49" t="s">
        <v>12</v>
      </c>
      <c r="B62" s="47">
        <f>'kr.apgroz-cet'!B62</f>
        <v>1114</v>
      </c>
      <c r="C62" s="27">
        <f>'kr.apgroz-cet'!C62</f>
        <v>0.69974874371859297</v>
      </c>
      <c r="D62" s="48">
        <f>'kr.apgroz-cet'!D62</f>
        <v>478</v>
      </c>
      <c r="E62" s="27">
        <f>'kr.apgroz-cet'!E62</f>
        <v>0.30025125628140703</v>
      </c>
      <c r="F62" s="24">
        <f>'kr.apgroz-cet'!F62</f>
        <v>1592</v>
      </c>
      <c r="G62" s="27">
        <f>'kr.apgroz-cet'!G62</f>
        <v>0.3038747852643634</v>
      </c>
    </row>
    <row r="63" spans="1:7" ht="14" thickBot="1">
      <c r="A63" s="50">
        <v>2004</v>
      </c>
      <c r="B63" s="36">
        <f>'kr.apgroz-cet'!B63</f>
        <v>7139</v>
      </c>
      <c r="C63" s="33">
        <f>'kr.apgroz-cet'!C63</f>
        <v>0.81859878454305701</v>
      </c>
      <c r="D63" s="36">
        <f>'kr.apgroz-cet'!D63</f>
        <v>1582</v>
      </c>
      <c r="E63" s="33">
        <f>'kr.apgroz-cet'!E63</f>
        <v>0.18140121545694302</v>
      </c>
      <c r="F63" s="40">
        <f>'kr.apgroz-cet'!F63</f>
        <v>8721</v>
      </c>
      <c r="G63" s="37">
        <f>'kr.apgroz-cet'!G63</f>
        <v>0.64451999113147584</v>
      </c>
    </row>
    <row r="64" spans="1:7">
      <c r="A64" s="49" t="s">
        <v>8</v>
      </c>
      <c r="B64" s="21">
        <f>'kr.apgroz-cet'!B64</f>
        <v>3344</v>
      </c>
      <c r="C64" s="41">
        <f>'kr.apgroz-cet'!C64</f>
        <v>0.88959829741952645</v>
      </c>
      <c r="D64" s="38">
        <f>'kr.apgroz-cet'!D64</f>
        <v>415</v>
      </c>
      <c r="E64" s="42">
        <f>'kr.apgroz-cet'!E64</f>
        <v>0.11040170258047353</v>
      </c>
      <c r="F64" s="24">
        <f>'kr.apgroz-cet'!F64</f>
        <v>3759</v>
      </c>
      <c r="G64" s="27">
        <f>'kr.apgroz-cet'!G64</f>
        <v>1.6029850746268657</v>
      </c>
    </row>
    <row r="65" spans="1:7">
      <c r="A65" s="49" t="s">
        <v>10</v>
      </c>
      <c r="B65" s="26">
        <f>'kr.apgroz-cet'!B65</f>
        <v>5780</v>
      </c>
      <c r="C65" s="27">
        <f>'kr.apgroz-cet'!C65</f>
        <v>0.91921119592875322</v>
      </c>
      <c r="D65" s="39">
        <f>'kr.apgroz-cet'!D65</f>
        <v>508</v>
      </c>
      <c r="E65" s="27">
        <f>'kr.apgroz-cet'!E65</f>
        <v>8.078880407124682E-2</v>
      </c>
      <c r="F65" s="24">
        <f>'kr.apgroz-cet'!F65</f>
        <v>6288</v>
      </c>
      <c r="G65" s="27">
        <f>'kr.apgroz-cet'!G65</f>
        <v>1.7996565540927303</v>
      </c>
    </row>
    <row r="66" spans="1:7">
      <c r="A66" s="49" t="s">
        <v>11</v>
      </c>
      <c r="B66" s="46">
        <f>'kr.apgroz-cet'!B66</f>
        <v>2816</v>
      </c>
      <c r="C66" s="27">
        <f>'kr.apgroz-cet'!C66</f>
        <v>0.85385081867798662</v>
      </c>
      <c r="D66" s="48">
        <f>'kr.apgroz-cet'!D66</f>
        <v>482</v>
      </c>
      <c r="E66" s="27">
        <f>'kr.apgroz-cet'!E66</f>
        <v>0.14614918132201335</v>
      </c>
      <c r="F66" s="24">
        <f>'kr.apgroz-cet'!F66</f>
        <v>3298</v>
      </c>
      <c r="G66" s="27">
        <f>'kr.apgroz-cet'!G66</f>
        <v>2.5565891472868216</v>
      </c>
    </row>
    <row r="67" spans="1:7">
      <c r="A67" s="49" t="s">
        <v>12</v>
      </c>
      <c r="B67" s="47">
        <f>'kr.apgroz-cet'!B67</f>
        <v>2003</v>
      </c>
      <c r="C67" s="27">
        <f>'kr.apgroz-cet'!C67</f>
        <v>0.76508785332314744</v>
      </c>
      <c r="D67" s="48">
        <f>'kr.apgroz-cet'!D67</f>
        <v>615</v>
      </c>
      <c r="E67" s="27">
        <f>'kr.apgroz-cet'!E67</f>
        <v>0.23491214667685256</v>
      </c>
      <c r="F67" s="24">
        <f>'kr.apgroz-cet'!F67</f>
        <v>2618</v>
      </c>
      <c r="G67" s="27">
        <f>'kr.apgroz-cet'!G67</f>
        <v>1.6444723618090453</v>
      </c>
    </row>
    <row r="68" spans="1:7" ht="14" thickBot="1">
      <c r="A68" s="50">
        <v>2005</v>
      </c>
      <c r="B68" s="36">
        <f>'kr.apgroz-cet'!B68</f>
        <v>13943</v>
      </c>
      <c r="C68" s="33">
        <f>'kr.apgroz-cet'!C68</f>
        <v>0.87345737016851466</v>
      </c>
      <c r="D68" s="36">
        <f>'kr.apgroz-cet'!D68</f>
        <v>2020</v>
      </c>
      <c r="E68" s="33">
        <f>'kr.apgroz-cet'!E68</f>
        <v>0.12654262983148531</v>
      </c>
      <c r="F68" s="40">
        <f>'kr.apgroz-cet'!F68</f>
        <v>15963</v>
      </c>
      <c r="G68" s="37">
        <f>'kr.apgroz-cet'!G68</f>
        <v>1.8304093567251463</v>
      </c>
    </row>
    <row r="69" spans="1:7">
      <c r="A69" s="49" t="s">
        <v>8</v>
      </c>
      <c r="B69" s="21">
        <f>'kr.apgroz-cet'!B69</f>
        <v>1715</v>
      </c>
      <c r="C69" s="41">
        <f>'kr.apgroz-cet'!C69</f>
        <v>0.7917820867959372</v>
      </c>
      <c r="D69" s="38">
        <f>'kr.apgroz-cet'!D69</f>
        <v>451</v>
      </c>
      <c r="E69" s="42">
        <f>'kr.apgroz-cet'!E69</f>
        <v>0.2082179132040628</v>
      </c>
      <c r="F69" s="24">
        <f>'kr.apgroz-cet'!F69</f>
        <v>2166</v>
      </c>
      <c r="G69" s="27">
        <f>'kr.apgroz-cet'!G69</f>
        <v>0.57621707901037511</v>
      </c>
    </row>
    <row r="70" spans="1:7">
      <c r="A70" s="49" t="s">
        <v>10</v>
      </c>
      <c r="B70" s="26">
        <f>'kr.apgroz-cet'!B70</f>
        <v>3168</v>
      </c>
      <c r="C70" s="27">
        <f>'kr.apgroz-cet'!C70</f>
        <v>0.8571428571428571</v>
      </c>
      <c r="D70" s="39">
        <f>'kr.apgroz-cet'!D70</f>
        <v>528</v>
      </c>
      <c r="E70" s="27">
        <f>'kr.apgroz-cet'!E70</f>
        <v>0.14285714285714285</v>
      </c>
      <c r="F70" s="24">
        <f>'kr.apgroz-cet'!F70</f>
        <v>3696</v>
      </c>
      <c r="G70" s="27">
        <f>'kr.apgroz-cet'!G70</f>
        <v>0.58778625954198471</v>
      </c>
    </row>
    <row r="71" spans="1:7">
      <c r="A71" s="49" t="s">
        <v>11</v>
      </c>
      <c r="B71" s="46">
        <f>'kr.apgroz-cet'!B71</f>
        <v>3409</v>
      </c>
      <c r="C71" s="27">
        <f>'kr.apgroz-cet'!C71</f>
        <v>0.86020691395407523</v>
      </c>
      <c r="D71" s="48">
        <f>'kr.apgroz-cet'!D71</f>
        <v>554</v>
      </c>
      <c r="E71" s="27">
        <f>'kr.apgroz-cet'!E71</f>
        <v>0.1397930860459248</v>
      </c>
      <c r="F71" s="24">
        <f>'kr.apgroz-cet'!F71</f>
        <v>3963</v>
      </c>
      <c r="G71" s="27">
        <f>'kr.apgroz-cet'!G71</f>
        <v>1.2016373559733171</v>
      </c>
    </row>
    <row r="72" spans="1:7">
      <c r="A72" s="49" t="s">
        <v>12</v>
      </c>
      <c r="B72" s="47">
        <f>'kr.apgroz-cet'!B72</f>
        <v>2042</v>
      </c>
      <c r="C72" s="27">
        <f>'kr.apgroz-cet'!C72</f>
        <v>0.73400431344356576</v>
      </c>
      <c r="D72" s="48">
        <f>'kr.apgroz-cet'!D72</f>
        <v>740</v>
      </c>
      <c r="E72" s="27">
        <f>'kr.apgroz-cet'!E72</f>
        <v>0.26599568655643424</v>
      </c>
      <c r="F72" s="24">
        <f>'kr.apgroz-cet'!F72</f>
        <v>2782</v>
      </c>
      <c r="G72" s="27">
        <f>'kr.apgroz-cet'!G72</f>
        <v>1.0626432391138274</v>
      </c>
    </row>
    <row r="73" spans="1:7" ht="14" thickBot="1">
      <c r="A73" s="50">
        <v>2006</v>
      </c>
      <c r="B73" s="36">
        <f>'kr.apgroz-cet'!B73</f>
        <v>10334</v>
      </c>
      <c r="C73" s="33">
        <f>'kr.apgroz-cet'!C73</f>
        <v>0.81970333941461093</v>
      </c>
      <c r="D73" s="36">
        <f>'kr.apgroz-cet'!D73</f>
        <v>2273</v>
      </c>
      <c r="E73" s="33">
        <f>'kr.apgroz-cet'!E73</f>
        <v>0.18029666058538907</v>
      </c>
      <c r="F73" s="40">
        <f>'kr.apgroz-cet'!F73</f>
        <v>12607</v>
      </c>
      <c r="G73" s="37">
        <f>'kr.apgroz-cet'!G73</f>
        <v>0.78976382885422536</v>
      </c>
    </row>
    <row r="74" spans="1:7">
      <c r="A74" s="70" t="s">
        <v>8</v>
      </c>
      <c r="B74" s="68">
        <f>'kr.apgroz-cet'!B74</f>
        <v>1412</v>
      </c>
      <c r="C74" s="59">
        <f>'kr.apgroz-cet'!C74</f>
        <v>0.72783505154639172</v>
      </c>
      <c r="D74" s="72">
        <f>'kr.apgroz-cet'!D74</f>
        <v>528</v>
      </c>
      <c r="E74" s="81">
        <f>'kr.apgroz-cet'!E74</f>
        <v>0.27216494845360822</v>
      </c>
      <c r="F74" s="60">
        <f>'kr.apgroz-cet'!F74</f>
        <v>1940</v>
      </c>
      <c r="G74" s="62">
        <f>'kr.apgroz-cet'!G74</f>
        <v>0.89566020313942751</v>
      </c>
    </row>
    <row r="75" spans="1:7">
      <c r="A75" s="70" t="s">
        <v>10</v>
      </c>
      <c r="B75" s="68">
        <f>'kr.apgroz-cet'!B75</f>
        <v>1651</v>
      </c>
      <c r="C75" s="59">
        <f>'kr.apgroz-cet'!C75</f>
        <v>0.7403587443946188</v>
      </c>
      <c r="D75" s="73">
        <f>'kr.apgroz-cet'!D75</f>
        <v>579</v>
      </c>
      <c r="E75" s="82">
        <f>'kr.apgroz-cet'!E75</f>
        <v>0.25964125560538115</v>
      </c>
      <c r="F75" s="61">
        <f>'kr.apgroz-cet'!F75</f>
        <v>2230</v>
      </c>
      <c r="G75" s="63">
        <f>'kr.apgroz-cet'!G75</f>
        <v>0.60335497835497831</v>
      </c>
    </row>
    <row r="76" spans="1:7">
      <c r="A76" s="70" t="s">
        <v>11</v>
      </c>
      <c r="B76" s="68">
        <f>'kr.apgroz-cet'!B76</f>
        <v>1334</v>
      </c>
      <c r="C76" s="59">
        <f>'kr.apgroz-cet'!C76</f>
        <v>0.72108108108108104</v>
      </c>
      <c r="D76" s="73">
        <f>'kr.apgroz-cet'!D76</f>
        <v>516</v>
      </c>
      <c r="E76" s="82">
        <f>'kr.apgroz-cet'!E76</f>
        <v>0.2789189189189189</v>
      </c>
      <c r="F76" s="61">
        <f>'kr.apgroz-cet'!F76</f>
        <v>1850</v>
      </c>
      <c r="G76" s="63">
        <f>'kr.apgroz-cet'!G76</f>
        <v>0.46681806712086804</v>
      </c>
    </row>
    <row r="77" spans="1:7">
      <c r="A77" s="70" t="s">
        <v>12</v>
      </c>
      <c r="B77" s="68">
        <f>'kr.apgroz-cet'!B77</f>
        <v>1414</v>
      </c>
      <c r="C77" s="59">
        <f>'kr.apgroz-cet'!C77</f>
        <v>0.67237280076081785</v>
      </c>
      <c r="D77" s="79">
        <f>'kr.apgroz-cet'!D77</f>
        <v>689</v>
      </c>
      <c r="E77" s="83">
        <f>'kr.apgroz-cet'!E77</f>
        <v>0.3276271992391821</v>
      </c>
      <c r="F77" s="80">
        <f>'kr.apgroz-cet'!F77</f>
        <v>2103</v>
      </c>
      <c r="G77" s="84">
        <f>'kr.apgroz-cet'!G77</f>
        <v>0.75593098490294752</v>
      </c>
    </row>
    <row r="78" spans="1:7" ht="14" thickBot="1">
      <c r="A78" s="78">
        <v>2007</v>
      </c>
      <c r="B78" s="74">
        <f>'kr.apgroz-cet'!B78</f>
        <v>5811</v>
      </c>
      <c r="C78" s="64">
        <f>'kr.apgroz-cet'!C78</f>
        <v>0.71537609257663426</v>
      </c>
      <c r="D78" s="74">
        <f>'kr.apgroz-cet'!D78</f>
        <v>2312</v>
      </c>
      <c r="E78" s="65">
        <f>'kr.apgroz-cet'!E78</f>
        <v>0.28462390742336574</v>
      </c>
      <c r="F78" s="66">
        <f>'kr.apgroz-cet'!F78</f>
        <v>8123</v>
      </c>
      <c r="G78" s="85">
        <f>'kr.apgroz-cet'!G78</f>
        <v>0.64432458158166095</v>
      </c>
    </row>
    <row r="79" spans="1:7">
      <c r="A79" s="49" t="s">
        <v>8</v>
      </c>
      <c r="B79" s="72">
        <f>'kr.apgroz-cet'!B79</f>
        <v>1166</v>
      </c>
      <c r="C79" s="56">
        <f>'kr.apgroz-cet'!C79</f>
        <v>0.69198813056379826</v>
      </c>
      <c r="D79" s="94">
        <f>'kr.apgroz-cet'!D79</f>
        <v>519</v>
      </c>
      <c r="E79" s="95">
        <f>'kr.apgroz-cet'!E79</f>
        <v>0.30801186943620179</v>
      </c>
      <c r="F79" s="60">
        <f>'kr.apgroz-cet'!F79</f>
        <v>1685</v>
      </c>
      <c r="G79" s="96">
        <f>'kr.apgroz-cet'!G79</f>
        <v>0.86855670103092786</v>
      </c>
    </row>
    <row r="80" spans="1:7">
      <c r="A80" s="49" t="s">
        <v>10</v>
      </c>
      <c r="B80" s="73">
        <f>'kr.apgroz-cet'!B80</f>
        <v>1230</v>
      </c>
      <c r="C80" s="57">
        <f>'kr.apgroz-cet'!C80</f>
        <v>0.66093498119290706</v>
      </c>
      <c r="D80" s="68">
        <f>'kr.apgroz-cet'!D80</f>
        <v>631</v>
      </c>
      <c r="E80" s="59">
        <f>'kr.apgroz-cet'!E80</f>
        <v>0.33906501880709294</v>
      </c>
      <c r="F80" s="61">
        <f>'kr.apgroz-cet'!F80</f>
        <v>1861</v>
      </c>
      <c r="G80" s="97">
        <f>'kr.apgroz-cet'!G80</f>
        <v>0.83452914798206279</v>
      </c>
    </row>
    <row r="81" spans="1:7">
      <c r="A81" s="49" t="s">
        <v>11</v>
      </c>
      <c r="B81" s="73">
        <f>'kr.apgroz-cet'!B81</f>
        <v>1188</v>
      </c>
      <c r="C81" s="57">
        <f>'kr.apgroz-cet'!C81</f>
        <v>0.63393810032017073</v>
      </c>
      <c r="D81" s="68">
        <f>'kr.apgroz-cet'!D81</f>
        <v>686</v>
      </c>
      <c r="E81" s="59">
        <f>'kr.apgroz-cet'!E81</f>
        <v>0.36606189967982922</v>
      </c>
      <c r="F81" s="61">
        <f>'kr.apgroz-cet'!F81</f>
        <v>1874</v>
      </c>
      <c r="G81" s="97">
        <f>'kr.apgroz-cet'!G81</f>
        <v>1.0129729729729731</v>
      </c>
    </row>
    <row r="82" spans="1:7">
      <c r="A82" s="49" t="s">
        <v>12</v>
      </c>
      <c r="B82" s="73">
        <f>'kr.apgroz-cet'!B82</f>
        <v>1316</v>
      </c>
      <c r="C82" s="57">
        <f>'kr.apgroz-cet'!C82</f>
        <v>0.6155285313376988</v>
      </c>
      <c r="D82" s="68">
        <f>'kr.apgroz-cet'!D82</f>
        <v>822</v>
      </c>
      <c r="E82" s="59">
        <f>'kr.apgroz-cet'!E82</f>
        <v>0.3844714686623012</v>
      </c>
      <c r="F82" s="61">
        <f>'kr.apgroz-cet'!F82</f>
        <v>2138</v>
      </c>
      <c r="G82" s="97">
        <f>'kr.apgroz-cet'!G82</f>
        <v>1.016642891107941</v>
      </c>
    </row>
    <row r="83" spans="1:7" ht="14" thickBot="1">
      <c r="A83" s="87">
        <v>2008</v>
      </c>
      <c r="B83" s="90">
        <f>'kr.apgroz-cet'!B83</f>
        <v>4900</v>
      </c>
      <c r="C83" s="98">
        <f>'kr.apgroz-cet'!C83</f>
        <v>0.64831966128605456</v>
      </c>
      <c r="D83" s="92">
        <f>'kr.apgroz-cet'!D83</f>
        <v>2658</v>
      </c>
      <c r="E83" s="89">
        <f>'kr.apgroz-cet'!E83</f>
        <v>0.3516803387139455</v>
      </c>
      <c r="F83" s="99">
        <f>'kr.apgroz-cet'!F83</f>
        <v>7558</v>
      </c>
      <c r="G83" s="100">
        <f>'kr.apgroz-cet'!G83</f>
        <v>0.93044441708728298</v>
      </c>
    </row>
    <row r="84" spans="1:7">
      <c r="A84" s="49" t="s">
        <v>8</v>
      </c>
      <c r="B84" s="72">
        <f>'kr.apgroz-cet'!B84</f>
        <v>1225</v>
      </c>
      <c r="C84" s="56">
        <f>'kr.apgroz-cet'!C84</f>
        <v>0.61434302908726179</v>
      </c>
      <c r="D84" s="94">
        <f>'kr.apgroz-cet'!D84</f>
        <v>769</v>
      </c>
      <c r="E84" s="95">
        <f>'kr.apgroz-cet'!E84</f>
        <v>0.38565697091273821</v>
      </c>
      <c r="F84" s="60">
        <f>'kr.apgroz-cet'!F84</f>
        <v>1994</v>
      </c>
      <c r="G84" s="96">
        <f>'kr.apgroz-cet'!G84</f>
        <v>1.1833827893175075</v>
      </c>
    </row>
    <row r="85" spans="1:7">
      <c r="A85" s="49" t="s">
        <v>10</v>
      </c>
      <c r="B85" s="73">
        <f>'kr.apgroz-cet'!B85</f>
        <v>1288</v>
      </c>
      <c r="C85" s="57">
        <f>'kr.apgroz-cet'!C85</f>
        <v>0.59823502090106828</v>
      </c>
      <c r="D85" s="68">
        <f>'kr.apgroz-cet'!D85</f>
        <v>865</v>
      </c>
      <c r="E85" s="59">
        <f>'kr.apgroz-cet'!E85</f>
        <v>0.40176497909893172</v>
      </c>
      <c r="F85" s="61">
        <f>'kr.apgroz-cet'!F85</f>
        <v>2153</v>
      </c>
      <c r="G85" s="97">
        <f>'kr.apgroz-cet'!G85</f>
        <v>1.1569048898441698</v>
      </c>
    </row>
    <row r="86" spans="1:7">
      <c r="A86" s="49" t="s">
        <v>11</v>
      </c>
      <c r="B86" s="73">
        <f>'kr.apgroz-cet'!B86</f>
        <v>1340</v>
      </c>
      <c r="C86" s="57">
        <f>'kr.apgroz-cet'!C86</f>
        <v>0.5916114790286976</v>
      </c>
      <c r="D86" s="68">
        <f>'kr.apgroz-cet'!D86</f>
        <v>925</v>
      </c>
      <c r="E86" s="59">
        <f>'kr.apgroz-cet'!E86</f>
        <v>0.4083885209713024</v>
      </c>
      <c r="F86" s="61">
        <f>'kr.apgroz-cet'!F86</f>
        <v>2265</v>
      </c>
      <c r="G86" s="97">
        <f>'kr.apgroz-cet'!G86</f>
        <v>1.2086446104589115</v>
      </c>
    </row>
    <row r="87" spans="1:7">
      <c r="A87" s="49" t="s">
        <v>12</v>
      </c>
      <c r="B87" s="73">
        <f>'kr.apgroz-cet'!B87</f>
        <v>1707</v>
      </c>
      <c r="C87" s="57">
        <f>'kr.apgroz-cet'!C87</f>
        <v>0.58100748808713409</v>
      </c>
      <c r="D87" s="68">
        <f>'kr.apgroz-cet'!D87</f>
        <v>1231</v>
      </c>
      <c r="E87" s="59">
        <f>'kr.apgroz-cet'!E87</f>
        <v>0.41899251191286591</v>
      </c>
      <c r="F87" s="61">
        <f>'kr.apgroz-cet'!F87</f>
        <v>2938</v>
      </c>
      <c r="G87" s="97">
        <f>'kr.apgroz-cet'!G87</f>
        <v>1.3741814780168382</v>
      </c>
    </row>
    <row r="88" spans="1:7" ht="14" thickBot="1">
      <c r="A88" s="87">
        <v>2009</v>
      </c>
      <c r="B88" s="90">
        <f>'kr.apgroz-cet'!B88</f>
        <v>5560</v>
      </c>
      <c r="C88" s="98">
        <f>'kr.apgroz-cet'!C88</f>
        <v>0.59465240641711226</v>
      </c>
      <c r="D88" s="92">
        <f>'kr.apgroz-cet'!D88</f>
        <v>3790</v>
      </c>
      <c r="E88" s="89">
        <f>'kr.apgroz-cet'!E88</f>
        <v>0.40534759358288769</v>
      </c>
      <c r="F88" s="99">
        <f>'kr.apgroz-cet'!F88</f>
        <v>9350</v>
      </c>
      <c r="G88" s="100">
        <f>'kr.apgroz-cet'!G88</f>
        <v>1.2370997618417572</v>
      </c>
    </row>
    <row r="89" spans="1:7">
      <c r="A89" s="49" t="s">
        <v>8</v>
      </c>
      <c r="B89" s="72">
        <f>'kr.apgroz-cet'!B89</f>
        <v>1609</v>
      </c>
      <c r="C89" s="56">
        <f>'kr.apgroz-cet'!C89</f>
        <v>0.59307040176925907</v>
      </c>
      <c r="D89" s="94">
        <f>'kr.apgroz-cet'!D89</f>
        <v>1104</v>
      </c>
      <c r="E89" s="95">
        <f>'kr.apgroz-cet'!E89</f>
        <v>0.40692959823074087</v>
      </c>
      <c r="F89" s="60">
        <f>'kr.apgroz-cet'!F89</f>
        <v>2713</v>
      </c>
      <c r="G89" s="96">
        <f>'kr.apgroz-cet'!G89</f>
        <v>1.3605817452357072</v>
      </c>
    </row>
    <row r="90" spans="1:7">
      <c r="A90" s="49" t="s">
        <v>10</v>
      </c>
      <c r="B90" s="73">
        <f>'kr.apgroz-cet'!B90</f>
        <v>1561</v>
      </c>
      <c r="C90" s="57">
        <f>'kr.apgroz-cet'!C90</f>
        <v>0.5822454308093995</v>
      </c>
      <c r="D90" s="68">
        <f>'kr.apgroz-cet'!D90</f>
        <v>1120</v>
      </c>
      <c r="E90" s="59">
        <f>'kr.apgroz-cet'!E90</f>
        <v>0.4177545691906005</v>
      </c>
      <c r="F90" s="61">
        <f>'kr.apgroz-cet'!F90</f>
        <v>2681</v>
      </c>
      <c r="G90" s="97">
        <f>'kr.apgroz-cet'!G90</f>
        <v>1.2452392011147237</v>
      </c>
    </row>
    <row r="91" spans="1:7">
      <c r="A91" s="49" t="s">
        <v>11</v>
      </c>
      <c r="B91" s="73">
        <f>'kr.apgroz-cet'!B91</f>
        <v>1846</v>
      </c>
      <c r="C91" s="57">
        <f>'kr.apgroz-cet'!C91</f>
        <v>0.56747617583768828</v>
      </c>
      <c r="D91" s="68">
        <f>'kr.apgroz-cet'!D91</f>
        <v>1407</v>
      </c>
      <c r="E91" s="59">
        <f>'kr.apgroz-cet'!E91</f>
        <v>0.43252382416231172</v>
      </c>
      <c r="F91" s="61">
        <f>'kr.apgroz-cet'!F91</f>
        <v>3253</v>
      </c>
      <c r="G91" s="97">
        <f>'kr.apgroz-cet'!G91</f>
        <v>1.4362030905077263</v>
      </c>
    </row>
    <row r="92" spans="1:7">
      <c r="A92" s="49" t="s">
        <v>12</v>
      </c>
      <c r="B92" s="73">
        <f>'kr.apgroz-cet'!B92</f>
        <v>1978</v>
      </c>
      <c r="C92" s="57">
        <f>'kr.apgroz-cet'!C92</f>
        <v>0.54251234229292378</v>
      </c>
      <c r="D92" s="68">
        <f>'kr.apgroz-cet'!D92</f>
        <v>1668</v>
      </c>
      <c r="E92" s="59">
        <f>'kr.apgroz-cet'!E92</f>
        <v>0.45748765770707622</v>
      </c>
      <c r="F92" s="61">
        <f>'kr.apgroz-cet'!F92</f>
        <v>3646</v>
      </c>
      <c r="G92" s="97">
        <f>'kr.apgroz-cet'!G92</f>
        <v>1.2409802586793737</v>
      </c>
    </row>
    <row r="93" spans="1:7" ht="14" thickBot="1">
      <c r="A93" s="87">
        <v>2010</v>
      </c>
      <c r="B93" s="90">
        <f>'kr.apgroz-cet'!B93</f>
        <v>6994</v>
      </c>
      <c r="C93" s="98">
        <f>'kr.apgroz-cet'!C93</f>
        <v>0.56894167412348495</v>
      </c>
      <c r="D93" s="92">
        <f>'kr.apgroz-cet'!D93</f>
        <v>5299</v>
      </c>
      <c r="E93" s="89">
        <f>'kr.apgroz-cet'!E93</f>
        <v>0.4310583258765151</v>
      </c>
      <c r="F93" s="99">
        <f>'kr.apgroz-cet'!F93</f>
        <v>12293</v>
      </c>
      <c r="G93" s="100">
        <f>'kr.apgroz-cet'!G93</f>
        <v>1.31475935828877</v>
      </c>
    </row>
    <row r="94" spans="1:7">
      <c r="A94" s="49" t="s">
        <v>8</v>
      </c>
      <c r="B94" s="72">
        <f>'kr.apgroz-cet'!B94</f>
        <v>1632</v>
      </c>
      <c r="C94" s="56">
        <f>'kr.apgroz-cet'!C94</f>
        <v>0.57749469214437366</v>
      </c>
      <c r="D94" s="94">
        <f>'kr.apgroz-cet'!D94</f>
        <v>1194</v>
      </c>
      <c r="E94" s="95">
        <f>'kr.apgroz-cet'!E94</f>
        <v>0.42250530785562634</v>
      </c>
      <c r="F94" s="60">
        <f>'kr.apgroz-cet'!F94</f>
        <v>2826</v>
      </c>
      <c r="G94" s="96">
        <f>'kr.apgroz-cet'!G94</f>
        <v>1.0416513085145596</v>
      </c>
    </row>
    <row r="95" spans="1:7">
      <c r="A95" s="49" t="s">
        <v>10</v>
      </c>
      <c r="B95" s="73">
        <f>'kr.apgroz-cet'!B95</f>
        <v>1752</v>
      </c>
      <c r="C95" s="57">
        <f>'kr.apgroz-cet'!C95</f>
        <v>0.56827765163801491</v>
      </c>
      <c r="D95" s="68">
        <f>'kr.apgroz-cet'!D95</f>
        <v>1331</v>
      </c>
      <c r="E95" s="59">
        <f>'kr.apgroz-cet'!E95</f>
        <v>0.43172234836198509</v>
      </c>
      <c r="F95" s="61">
        <f>'kr.apgroz-cet'!F95</f>
        <v>3083</v>
      </c>
      <c r="G95" s="97">
        <f>'kr.apgroz-cet'!G95</f>
        <v>1.1499440507273406</v>
      </c>
    </row>
    <row r="96" spans="1:7">
      <c r="A96" s="49" t="s">
        <v>11</v>
      </c>
      <c r="B96" s="73">
        <v>1826</v>
      </c>
      <c r="C96" s="57">
        <f>'kr.apgroz-cet'!C96</f>
        <v>0.56392835083384807</v>
      </c>
      <c r="D96" s="68">
        <f>'kr.apgroz-cet'!D96</f>
        <v>1412</v>
      </c>
      <c r="E96" s="59">
        <f>'kr.apgroz-cet'!E96</f>
        <v>0.43607164916615193</v>
      </c>
      <c r="F96" s="61">
        <f>'kr.apgroz-cet'!F96</f>
        <v>3238</v>
      </c>
      <c r="G96" s="97">
        <f>'kr.apgroz-cet'!G96</f>
        <v>0.99538887181063629</v>
      </c>
    </row>
    <row r="97" spans="1:13">
      <c r="A97" s="49" t="s">
        <v>12</v>
      </c>
      <c r="B97" s="73">
        <f>'kr.apgroz-cet'!B97</f>
        <v>1903</v>
      </c>
      <c r="C97" s="57">
        <f>'kr.apgroz-cet'!C97</f>
        <v>0.55079594790159192</v>
      </c>
      <c r="D97" s="68">
        <f>'kr.apgroz-cet'!D97</f>
        <v>1552</v>
      </c>
      <c r="E97" s="59">
        <f>'kr.apgroz-cet'!E97</f>
        <v>0.44920405209840808</v>
      </c>
      <c r="F97" s="61">
        <f>'kr.apgroz-cet'!F97</f>
        <v>3455</v>
      </c>
      <c r="G97" s="97">
        <f>'kr.apgroz-cet'!G97</f>
        <v>0.94761382336807465</v>
      </c>
    </row>
    <row r="98" spans="1:13" ht="14" thickBot="1">
      <c r="A98" s="87">
        <v>2011</v>
      </c>
      <c r="B98" s="90">
        <f>'kr.apgroz-cet'!B98</f>
        <v>7113</v>
      </c>
      <c r="C98" s="98">
        <f>'kr.apgroz-cet'!C98</f>
        <v>0.5644342167909856</v>
      </c>
      <c r="D98" s="92">
        <f>'kr.apgroz-cet'!D98</f>
        <v>5489</v>
      </c>
      <c r="E98" s="89">
        <f>'kr.apgroz-cet'!E98</f>
        <v>0.43556578320901446</v>
      </c>
      <c r="F98" s="99">
        <f>'kr.apgroz-cet'!F98</f>
        <v>12602</v>
      </c>
      <c r="G98" s="100">
        <f>'kr.apgroz-cet'!G98</f>
        <v>1.0251362564060849</v>
      </c>
    </row>
    <row r="99" spans="1:13">
      <c r="A99" s="49" t="s">
        <v>8</v>
      </c>
      <c r="B99" s="72">
        <f>'kr.apgroz-cet'!B99</f>
        <v>1622</v>
      </c>
      <c r="C99" s="56">
        <f>'kr.apgroz-cet'!C99</f>
        <v>0.54797297297297298</v>
      </c>
      <c r="D99" s="94">
        <f>'kr.apgroz-cet'!D99</f>
        <v>1338</v>
      </c>
      <c r="E99" s="95">
        <f>'kr.apgroz-cet'!E99</f>
        <v>0.45202702702702702</v>
      </c>
      <c r="F99" s="60">
        <f>'kr.apgroz-cet'!F99</f>
        <v>2960</v>
      </c>
      <c r="G99" s="96">
        <f>'kr.apgroz-cet'!G99</f>
        <v>1.0474168435951876</v>
      </c>
    </row>
    <row r="100" spans="1:13">
      <c r="A100" s="49" t="s">
        <v>10</v>
      </c>
      <c r="B100" s="73">
        <f>'kr.apgroz-cet'!B100</f>
        <v>2868</v>
      </c>
      <c r="C100" s="57">
        <f>'kr.apgroz-cet'!C100</f>
        <v>0.20020942408376963</v>
      </c>
      <c r="D100" s="108">
        <f>'kr.apgroz-cet'!D100</f>
        <v>11457</v>
      </c>
      <c r="E100" s="59">
        <f>'kr.apgroz-cet'!E100</f>
        <v>0.79979057591623037</v>
      </c>
      <c r="F100" s="61">
        <f>'kr.apgroz-cet'!F100</f>
        <v>14325</v>
      </c>
      <c r="G100" s="109">
        <f>'kr.apgroz-cet'!G100</f>
        <v>4.6464482646772627</v>
      </c>
      <c r="H100" s="110" t="s">
        <v>23</v>
      </c>
      <c r="I100" s="107"/>
      <c r="J100" s="107"/>
      <c r="K100" s="107"/>
      <c r="L100" s="107"/>
      <c r="M100" s="107"/>
    </row>
    <row r="101" spans="1:13">
      <c r="A101" s="49" t="s">
        <v>11</v>
      </c>
      <c r="B101" s="73">
        <f>'kr.apgroz-cet'!B101</f>
        <v>3910</v>
      </c>
      <c r="C101" s="57">
        <f>'kr.apgroz-cet'!C101</f>
        <v>0.50115355037169962</v>
      </c>
      <c r="D101" s="68">
        <f>'kr.apgroz-cet'!D101</f>
        <v>3892</v>
      </c>
      <c r="E101" s="59">
        <f>'kr.apgroz-cet'!E101</f>
        <v>0.49884644962830044</v>
      </c>
      <c r="F101" s="61">
        <f>'kr.apgroz-cet'!F101</f>
        <v>7802</v>
      </c>
      <c r="G101" s="97">
        <f>'kr.apgroz-cet'!G101</f>
        <v>2.4095120444718963</v>
      </c>
    </row>
    <row r="102" spans="1:13">
      <c r="A102" s="49" t="s">
        <v>12</v>
      </c>
      <c r="B102" s="73">
        <f>'kr.apgroz-cet'!B102</f>
        <v>3744</v>
      </c>
      <c r="C102" s="57">
        <f>'kr.apgroz-cet'!C102</f>
        <v>0.48800834202294058</v>
      </c>
      <c r="D102" s="68">
        <f>'kr.apgroz-cet'!D102</f>
        <v>3928</v>
      </c>
      <c r="E102" s="59">
        <f>'kr.apgroz-cet'!E102</f>
        <v>0.51199165797705948</v>
      </c>
      <c r="F102" s="61">
        <f>'kr.apgroz-cet'!F102</f>
        <v>7672</v>
      </c>
      <c r="G102" s="97">
        <f>'kr.apgroz-cet'!G102</f>
        <v>2.2205499276411</v>
      </c>
    </row>
    <row r="103" spans="1:13" ht="14" thickBot="1">
      <c r="A103" s="87">
        <v>2012</v>
      </c>
      <c r="B103" s="90">
        <f>'kr.apgroz-cet'!B103</f>
        <v>12144</v>
      </c>
      <c r="C103" s="98">
        <f>'kr.apgroz-cet'!C103</f>
        <v>0.37070728654720841</v>
      </c>
      <c r="D103" s="92">
        <f>'kr.apgroz-cet'!D103</f>
        <v>20615</v>
      </c>
      <c r="E103" s="89">
        <f>'kr.apgroz-cet'!E103</f>
        <v>0.62929271345279159</v>
      </c>
      <c r="F103" s="99">
        <f>'kr.apgroz-cet'!F103</f>
        <v>32759</v>
      </c>
      <c r="G103" s="100">
        <f>'kr.apgroz-cet'!G103</f>
        <v>2.5995080146008571</v>
      </c>
    </row>
    <row r="104" spans="1:13">
      <c r="A104" s="49" t="s">
        <v>8</v>
      </c>
      <c r="B104" s="72">
        <f>'kr.apgroz-cet'!B104</f>
        <v>3775</v>
      </c>
      <c r="C104" s="56">
        <f>'kr.apgroz-cet'!C104</f>
        <v>0.45891077072696329</v>
      </c>
      <c r="D104" s="94">
        <f>'kr.apgroz-cet'!D104</f>
        <v>4451</v>
      </c>
      <c r="E104" s="95">
        <f>'kr.apgroz-cet'!E104</f>
        <v>0.54108922927303671</v>
      </c>
      <c r="F104" s="60">
        <f>'kr.apgroz-cet'!F104</f>
        <v>8226</v>
      </c>
      <c r="G104" s="96">
        <f>'kr.apgroz-cet'!G104</f>
        <v>2.779054054054054</v>
      </c>
    </row>
    <row r="105" spans="1:13">
      <c r="A105" s="49" t="s">
        <v>10</v>
      </c>
      <c r="B105" s="73">
        <f>'kr.apgroz-cet'!B105</f>
        <v>5205</v>
      </c>
      <c r="C105" s="57">
        <f>'kr.apgroz-cet'!C105</f>
        <v>0.37581227436823106</v>
      </c>
      <c r="D105" s="68">
        <f>'kr.apgroz-cet'!D105</f>
        <v>8645</v>
      </c>
      <c r="E105" s="59">
        <f>'kr.apgroz-cet'!E105</f>
        <v>0.62418772563176894</v>
      </c>
      <c r="F105" s="61">
        <f>'kr.apgroz-cet'!F105</f>
        <v>13850</v>
      </c>
      <c r="G105" s="97">
        <f>'kr.apgroz-cet'!G105</f>
        <v>0.96684118673647468</v>
      </c>
    </row>
    <row r="106" spans="1:13">
      <c r="A106" s="49" t="s">
        <v>11</v>
      </c>
      <c r="B106" s="73">
        <f>'kr.apgroz-cet'!B106</f>
        <v>5775</v>
      </c>
      <c r="C106" s="57">
        <f>'kr.apgroz-cet'!C106</f>
        <v>0.33821376281112736</v>
      </c>
      <c r="D106" s="68">
        <f>'kr.apgroz-cet'!D106</f>
        <v>11300</v>
      </c>
      <c r="E106" s="59">
        <f>'kr.apgroz-cet'!E106</f>
        <v>0.66178623718887264</v>
      </c>
      <c r="F106" s="61">
        <f>'kr.apgroz-cet'!F106</f>
        <v>17075</v>
      </c>
      <c r="G106" s="97">
        <f>'kr.apgroz-cet'!G106</f>
        <v>2.1885413996411178</v>
      </c>
    </row>
    <row r="107" spans="1:13">
      <c r="A107" s="49" t="s">
        <v>12</v>
      </c>
      <c r="B107" s="73">
        <f>'kr.apgroz-cet'!B107</f>
        <v>4026</v>
      </c>
      <c r="C107" s="57">
        <f>'kr.apgroz-cet'!C107</f>
        <v>0.28603907637655418</v>
      </c>
      <c r="D107" s="68">
        <f>'kr.apgroz-cet'!D107</f>
        <v>10049</v>
      </c>
      <c r="E107" s="59">
        <f>'kr.apgroz-cet'!E107</f>
        <v>0.71396092362344588</v>
      </c>
      <c r="F107" s="61">
        <f>'kr.apgroz-cet'!F107</f>
        <v>14075</v>
      </c>
      <c r="G107" s="97">
        <f>'kr.apgroz-cet'!G107</f>
        <v>1.8345933263816476</v>
      </c>
    </row>
    <row r="108" spans="1:13" ht="14" thickBot="1">
      <c r="A108" s="87">
        <v>2013</v>
      </c>
      <c r="B108" s="90">
        <f>'kr.apgroz-cet'!B108</f>
        <v>18781</v>
      </c>
      <c r="C108" s="98">
        <f>'kr.apgroz-cet'!C108</f>
        <v>0.35285386841017546</v>
      </c>
      <c r="D108" s="92">
        <f>'kr.apgroz-cet'!D108</f>
        <v>34445</v>
      </c>
      <c r="E108" s="89">
        <f>'kr.apgroz-cet'!E108</f>
        <v>0.64714613158982448</v>
      </c>
      <c r="F108" s="99">
        <f>'kr.apgroz-cet'!F108</f>
        <v>53226</v>
      </c>
      <c r="G108" s="100">
        <f>'kr.apgroz-cet'!G108</f>
        <v>1.6247748710278092</v>
      </c>
    </row>
    <row r="109" spans="1:13">
      <c r="A109" s="49" t="s">
        <v>8</v>
      </c>
      <c r="B109" s="72">
        <f>'kr.apgroz-cet'!B109</f>
        <v>2528</v>
      </c>
      <c r="C109" s="56">
        <f>'kr.apgroz-cet'!C109</f>
        <v>0.33742658836091832</v>
      </c>
      <c r="D109" s="94">
        <f>'kr.apgroz-cet'!D109</f>
        <v>4964</v>
      </c>
      <c r="E109" s="95">
        <f>'kr.apgroz-cet'!E109</f>
        <v>0.66257341163908168</v>
      </c>
      <c r="F109" s="60">
        <f>'kr.apgroz-cet'!F109</f>
        <v>7492</v>
      </c>
      <c r="G109" s="96">
        <f>'kr.apgroz-cet'!G109</f>
        <v>0.91077072696328709</v>
      </c>
    </row>
    <row r="110" spans="1:13">
      <c r="A110" s="49" t="s">
        <v>10</v>
      </c>
      <c r="B110" s="73">
        <f>'kr.apgroz-cet'!B110</f>
        <v>2547</v>
      </c>
      <c r="C110" s="57">
        <f>'kr.apgroz-cet'!C110</f>
        <v>0.26706511481597989</v>
      </c>
      <c r="D110" s="68">
        <f>'kr.apgroz-cet'!D110</f>
        <v>6990</v>
      </c>
      <c r="E110" s="59">
        <f>'kr.apgroz-cet'!E110</f>
        <v>0.73293488518402017</v>
      </c>
      <c r="F110" s="61">
        <f>'kr.apgroz-cet'!F110</f>
        <v>9537</v>
      </c>
      <c r="G110" s="97">
        <f>'kr.apgroz-cet'!G110</f>
        <v>0.68859205776173282</v>
      </c>
    </row>
    <row r="111" spans="1:13">
      <c r="A111" s="49" t="s">
        <v>11</v>
      </c>
      <c r="B111" s="73">
        <f>'kr.apgroz-cet'!B111</f>
        <v>2332</v>
      </c>
      <c r="C111" s="57">
        <f>'kr.apgroz-cet'!C111</f>
        <v>0.24200913242009131</v>
      </c>
      <c r="D111" s="68">
        <f>'kr.apgroz-cet'!D111</f>
        <v>7304</v>
      </c>
      <c r="E111" s="59">
        <f>'kr.apgroz-cet'!E111</f>
        <v>0.75799086757990863</v>
      </c>
      <c r="F111" s="61">
        <f>'kr.apgroz-cet'!F111</f>
        <v>9636</v>
      </c>
      <c r="G111" s="97">
        <f>'kr.apgroz-cet'!G111</f>
        <v>0.56433382137628108</v>
      </c>
    </row>
    <row r="112" spans="1:13">
      <c r="A112" s="49" t="s">
        <v>12</v>
      </c>
      <c r="B112" s="73">
        <f>'kr.apgroz-cet'!B112</f>
        <v>2568</v>
      </c>
      <c r="C112" s="57">
        <f>'kr.apgroz-cet'!C112</f>
        <v>0.41620745542949755</v>
      </c>
      <c r="D112" s="68">
        <f>'kr.apgroz-cet'!D112</f>
        <v>3602</v>
      </c>
      <c r="E112" s="59">
        <f>'kr.apgroz-cet'!E112</f>
        <v>0.58379254457050245</v>
      </c>
      <c r="F112" s="61">
        <f>'kr.apgroz-cet'!F112</f>
        <v>6170</v>
      </c>
      <c r="G112" s="97">
        <f>'kr.apgroz-cet'!G112</f>
        <v>0.4383658969804618</v>
      </c>
    </row>
    <row r="113" spans="1:7" ht="14" thickBot="1">
      <c r="A113" s="87">
        <v>2014</v>
      </c>
      <c r="B113" s="90">
        <f>'kr.apgroz-cet'!B113</f>
        <v>9975</v>
      </c>
      <c r="C113" s="98">
        <f>'kr.apgroz-cet'!C113</f>
        <v>0.30379168570123344</v>
      </c>
      <c r="D113" s="92">
        <f>'kr.apgroz-cet'!D113</f>
        <v>22860</v>
      </c>
      <c r="E113" s="89">
        <f>'kr.apgroz-cet'!E113</f>
        <v>0.69620831429876651</v>
      </c>
      <c r="F113" s="99">
        <f>'kr.apgroz-cet'!F113</f>
        <v>32835</v>
      </c>
      <c r="G113" s="100">
        <f>'kr.apgroz-cet'!G113</f>
        <v>0.61689775673543001</v>
      </c>
    </row>
    <row r="114" spans="1:7">
      <c r="A114" s="49" t="s">
        <v>8</v>
      </c>
      <c r="B114" s="72">
        <f>'kr.apgroz-cet'!B114</f>
        <v>1929</v>
      </c>
      <c r="C114" s="56">
        <f>'kr.apgroz-cet'!C114</f>
        <v>0.44344827586206897</v>
      </c>
      <c r="D114" s="94">
        <f>'kr.apgroz-cet'!D114</f>
        <v>2421</v>
      </c>
      <c r="E114" s="95">
        <f>'kr.apgroz-cet'!E114</f>
        <v>0.55655172413793108</v>
      </c>
      <c r="F114" s="60">
        <f>'kr.apgroz-cet'!F114</f>
        <v>4350</v>
      </c>
      <c r="G114" s="96">
        <f>'kr.apgroz-cet'!G114</f>
        <v>0.58061932728243459</v>
      </c>
    </row>
    <row r="115" spans="1:7">
      <c r="A115" s="49" t="s">
        <v>10</v>
      </c>
      <c r="B115" s="73">
        <f>'kr.apgroz-cet'!B115</f>
        <v>1796</v>
      </c>
      <c r="C115" s="57">
        <f>'kr.apgroz-cet'!C115</f>
        <v>0.39325596671775781</v>
      </c>
      <c r="D115" s="68">
        <f>'kr.apgroz-cet'!D115</f>
        <v>2771</v>
      </c>
      <c r="E115" s="59">
        <f>'kr.apgroz-cet'!E115</f>
        <v>0.60674403328224213</v>
      </c>
      <c r="F115" s="61">
        <f>'kr.apgroz-cet'!F115</f>
        <v>4567</v>
      </c>
      <c r="G115" s="97">
        <f>'kr.apgroz-cet'!G115</f>
        <v>0.47887176260878683</v>
      </c>
    </row>
    <row r="116" spans="1:7">
      <c r="A116" s="49" t="s">
        <v>11</v>
      </c>
      <c r="B116" s="73">
        <f>'kr.apgroz-cet'!B116</f>
        <v>1742</v>
      </c>
      <c r="C116" s="57">
        <f>'kr.apgroz-cet'!C116</f>
        <v>0.41133412042502954</v>
      </c>
      <c r="D116" s="68">
        <f>'kr.apgroz-cet'!D116</f>
        <v>2493</v>
      </c>
      <c r="E116" s="59">
        <f>'kr.apgroz-cet'!E116</f>
        <v>0.58866587957497052</v>
      </c>
      <c r="F116" s="61">
        <f>'kr.apgroz-cet'!F116</f>
        <v>4235</v>
      </c>
      <c r="G116" s="97">
        <f>'kr.apgroz-cet'!G116</f>
        <v>0.43949771689497719</v>
      </c>
    </row>
    <row r="117" spans="1:7">
      <c r="A117" s="49" t="s">
        <v>12</v>
      </c>
      <c r="B117" s="73">
        <f>'kr.apgroz-cet'!B117</f>
        <v>2154</v>
      </c>
      <c r="C117" s="57">
        <f>'kr.apgroz-cet'!C117</f>
        <v>0.38429973238180198</v>
      </c>
      <c r="D117" s="68">
        <f>'kr.apgroz-cet'!D117</f>
        <v>3451</v>
      </c>
      <c r="E117" s="59">
        <f>'kr.apgroz-cet'!E117</f>
        <v>0.61570026761819807</v>
      </c>
      <c r="F117" s="61">
        <f>'kr.apgroz-cet'!F117</f>
        <v>5605</v>
      </c>
      <c r="G117" s="97">
        <f>'kr.apgroz-cet'!G117</f>
        <v>0.9084278768233387</v>
      </c>
    </row>
    <row r="118" spans="1:7" ht="14" thickBot="1">
      <c r="A118" s="87">
        <v>2015</v>
      </c>
      <c r="B118" s="90">
        <f>'kr.apgroz-cet'!B118</f>
        <v>7621</v>
      </c>
      <c r="C118" s="98">
        <f>'kr.apgroz-cet'!C118</f>
        <v>0.40630164738497626</v>
      </c>
      <c r="D118" s="92">
        <f>'kr.apgroz-cet'!D118</f>
        <v>11136</v>
      </c>
      <c r="E118" s="89">
        <f>'kr.apgroz-cet'!E118</f>
        <v>0.59369835261502368</v>
      </c>
      <c r="F118" s="99">
        <f>'kr.apgroz-cet'!F118</f>
        <v>18757</v>
      </c>
      <c r="G118" s="100">
        <f>'kr.apgroz-cet'!G118</f>
        <v>0.57125019034566771</v>
      </c>
    </row>
    <row r="119" spans="1:7">
      <c r="A119" s="49" t="s">
        <v>8</v>
      </c>
      <c r="B119" s="72">
        <f>'kr.apgroz-cet'!B119</f>
        <v>1781</v>
      </c>
      <c r="C119" s="56">
        <f>'kr.apgroz-cet'!C119</f>
        <v>0.36473479418390337</v>
      </c>
      <c r="D119" s="94">
        <f>'kr.apgroz-cet'!D119</f>
        <v>3102</v>
      </c>
      <c r="E119" s="95">
        <f>'kr.apgroz-cet'!E119</f>
        <v>0.63526520581609669</v>
      </c>
      <c r="F119" s="60">
        <f>'kr.apgroz-cet'!F119</f>
        <v>4883</v>
      </c>
      <c r="G119" s="96">
        <f>'kr.apgroz-cet'!G119</f>
        <v>1.1225287356321838</v>
      </c>
    </row>
    <row r="120" spans="1:7">
      <c r="A120" s="49" t="s">
        <v>10</v>
      </c>
      <c r="B120" s="73">
        <f>'kr.apgroz-cet'!B120</f>
        <v>1976</v>
      </c>
      <c r="C120" s="57">
        <f>'kr.apgroz-cet'!C120</f>
        <v>0.4035123545027568</v>
      </c>
      <c r="D120" s="68">
        <f>'kr.apgroz-cet'!D120</f>
        <v>2921</v>
      </c>
      <c r="E120" s="59">
        <f>'kr.apgroz-cet'!E120</f>
        <v>0.5964876454972432</v>
      </c>
      <c r="F120" s="61">
        <f>'kr.apgroz-cet'!F120</f>
        <v>4897</v>
      </c>
      <c r="G120" s="97">
        <f>'kr.apgroz-cet'!G120</f>
        <v>1.0722574994525946</v>
      </c>
    </row>
    <row r="121" spans="1:7">
      <c r="A121" s="49" t="s">
        <v>11</v>
      </c>
      <c r="B121" s="73">
        <f>'kr.apgroz-cet'!B121</f>
        <v>2029</v>
      </c>
      <c r="C121" s="57">
        <f>'kr.apgroz-cet'!C121</f>
        <v>0.42599202183497797</v>
      </c>
      <c r="D121" s="68">
        <f>'kr.apgroz-cet'!D121</f>
        <v>2734</v>
      </c>
      <c r="E121" s="59">
        <f>'kr.apgroz-cet'!E121</f>
        <v>0.57400797816502203</v>
      </c>
      <c r="F121" s="61">
        <f>'kr.apgroz-cet'!F121</f>
        <v>4763</v>
      </c>
      <c r="G121" s="97">
        <f>'kr.apgroz-cet'!G121</f>
        <v>1.1246753246753247</v>
      </c>
    </row>
    <row r="122" spans="1:7">
      <c r="A122" s="49" t="s">
        <v>12</v>
      </c>
      <c r="B122" s="73">
        <f>'kr.apgroz-cet'!B122</f>
        <v>2258</v>
      </c>
      <c r="C122" s="57">
        <f>'kr.apgroz-cet'!C122</f>
        <v>0.45096864389854202</v>
      </c>
      <c r="D122" s="68">
        <f>'kr.apgroz-cet'!D122</f>
        <v>2749</v>
      </c>
      <c r="E122" s="59">
        <f>'kr.apgroz-cet'!E122</f>
        <v>0.54903135610145792</v>
      </c>
      <c r="F122" s="61">
        <f>'kr.apgroz-cet'!F122</f>
        <v>5007</v>
      </c>
      <c r="G122" s="97">
        <f>'kr.apgroz-cet'!G122</f>
        <v>0.89330954504906335</v>
      </c>
    </row>
    <row r="123" spans="1:7" ht="14" thickBot="1">
      <c r="A123" s="87">
        <v>2016</v>
      </c>
      <c r="B123" s="90">
        <f>SUM(B119:B122)</f>
        <v>8044</v>
      </c>
      <c r="C123" s="89">
        <f>B123/F123</f>
        <v>0.41145780051150893</v>
      </c>
      <c r="D123" s="90">
        <f>SUM(D119:D122)</f>
        <v>11506</v>
      </c>
      <c r="E123" s="91">
        <f>D123/F123</f>
        <v>0.58854219948849107</v>
      </c>
      <c r="F123" s="92">
        <f>SUM(F119:F122)</f>
        <v>19550</v>
      </c>
      <c r="G123" s="93">
        <f>F123/F118</f>
        <v>1.0422775497147732</v>
      </c>
    </row>
    <row r="124" spans="1:7">
      <c r="A124" s="49" t="s">
        <v>8</v>
      </c>
      <c r="B124" s="72">
        <f>'kr.apgroz-cet'!B124</f>
        <v>1995</v>
      </c>
      <c r="C124" s="56">
        <f>'kr.apgroz-cet'!C124</f>
        <v>0.42492012779552718</v>
      </c>
      <c r="D124" s="94">
        <f>'kr.apgroz-cet'!D124</f>
        <v>2700</v>
      </c>
      <c r="E124" s="95">
        <f>'kr.apgroz-cet'!E124</f>
        <v>0.57507987220447288</v>
      </c>
      <c r="F124" s="60">
        <f>'kr.apgroz-cet'!F124</f>
        <v>4695</v>
      </c>
      <c r="G124" s="96">
        <f>'kr.apgroz-cet'!G124</f>
        <v>0.96149907843538807</v>
      </c>
    </row>
    <row r="125" spans="1:7">
      <c r="A125" s="49" t="s">
        <v>10</v>
      </c>
      <c r="B125" s="73">
        <f>'kr.apgroz-cet'!B125</f>
        <v>2374</v>
      </c>
      <c r="C125" s="57">
        <f>'kr.apgroz-cet'!C125</f>
        <v>0.44274524431182394</v>
      </c>
      <c r="D125" s="68">
        <f>'kr.apgroz-cet'!D125</f>
        <v>2988</v>
      </c>
      <c r="E125" s="59">
        <f>'kr.apgroz-cet'!E125</f>
        <v>0.55725475568817606</v>
      </c>
      <c r="F125" s="61">
        <f>'kr.apgroz-cet'!F125</f>
        <v>5362</v>
      </c>
      <c r="G125" s="97">
        <f>'kr.apgroz-cet'!G125</f>
        <v>1.0949560955687156</v>
      </c>
    </row>
    <row r="126" spans="1:7">
      <c r="A126" s="49" t="s">
        <v>11</v>
      </c>
      <c r="B126" s="73">
        <f>'kr.apgroz-cet'!B126</f>
        <v>2708</v>
      </c>
      <c r="C126" s="57">
        <f>'kr.apgroz-cet'!C126</f>
        <v>0.42233312538989393</v>
      </c>
      <c r="D126" s="68">
        <f>'kr.apgroz-cet'!D126</f>
        <v>3704</v>
      </c>
      <c r="E126" s="59">
        <f>'kr.apgroz-cet'!E126</f>
        <v>0.57766687461010602</v>
      </c>
      <c r="F126" s="61">
        <f>'kr.apgroz-cet'!F126</f>
        <v>6412</v>
      </c>
      <c r="G126" s="97">
        <f>'kr.apgroz-cet'!G126</f>
        <v>1.3462103716145286</v>
      </c>
    </row>
    <row r="127" spans="1:7">
      <c r="A127" s="49" t="s">
        <v>12</v>
      </c>
      <c r="B127" s="73">
        <f>'kr.apgroz-cet'!B127</f>
        <v>3167</v>
      </c>
      <c r="C127" s="57">
        <f>'kr.apgroz-cet'!C127</f>
        <v>0.4537249283667622</v>
      </c>
      <c r="D127" s="68">
        <f>'kr.apgroz-cet'!D127</f>
        <v>3813</v>
      </c>
      <c r="E127" s="59">
        <f>'kr.apgroz-cet'!E127</f>
        <v>0.54627507163323785</v>
      </c>
      <c r="F127" s="61">
        <f>'kr.apgroz-cet'!F127</f>
        <v>6980</v>
      </c>
      <c r="G127" s="97">
        <f>'kr.apgroz-cet'!G127</f>
        <v>1.3940483323347315</v>
      </c>
    </row>
    <row r="128" spans="1:7" ht="14" thickBot="1">
      <c r="A128" s="87">
        <v>2017</v>
      </c>
      <c r="B128" s="90">
        <f>SUM(B124:B127)</f>
        <v>10244</v>
      </c>
      <c r="C128" s="98">
        <f>B128/F128</f>
        <v>0.43686297923152373</v>
      </c>
      <c r="D128" s="92">
        <f>SUM(D124:D127)</f>
        <v>13205</v>
      </c>
      <c r="E128" s="89">
        <f>D128/F128</f>
        <v>0.56313702076847627</v>
      </c>
      <c r="F128" s="99">
        <f>SUM(F124:F127)</f>
        <v>23449</v>
      </c>
      <c r="G128" s="100">
        <f>F128/F123</f>
        <v>1.1994373401534526</v>
      </c>
    </row>
    <row r="129" spans="1:7">
      <c r="A129" s="49" t="s">
        <v>8</v>
      </c>
      <c r="B129" s="72">
        <f>'kr.apgroz-cet'!B129</f>
        <v>2724</v>
      </c>
      <c r="C129" s="56">
        <f>'kr.apgroz-cet'!C129</f>
        <v>0.43618895116092876</v>
      </c>
      <c r="D129" s="94">
        <f>'kr.apgroz-cet'!D129</f>
        <v>3521</v>
      </c>
      <c r="E129" s="95">
        <f>'kr.apgroz-cet'!E129</f>
        <v>0.56381104883907129</v>
      </c>
      <c r="F129" s="60">
        <f>'kr.apgroz-cet'!F129</f>
        <v>6245</v>
      </c>
      <c r="G129" s="96">
        <f>'kr.apgroz-cet'!G129</f>
        <v>1.3301384451544196</v>
      </c>
    </row>
    <row r="130" spans="1:7">
      <c r="A130" s="49" t="s">
        <v>10</v>
      </c>
      <c r="B130" s="73">
        <f>'kr.apgroz-cet'!B130</f>
        <v>2612</v>
      </c>
      <c r="C130" s="57">
        <f>'kr.apgroz-cet'!C130</f>
        <v>0.42238033635187583</v>
      </c>
      <c r="D130" s="68">
        <f>'kr.apgroz-cet'!D130</f>
        <v>3572</v>
      </c>
      <c r="E130" s="59">
        <f>'kr.apgroz-cet'!E130</f>
        <v>0.57761966364812423</v>
      </c>
      <c r="F130" s="61">
        <f>'kr.apgroz-cet'!F130</f>
        <v>6184</v>
      </c>
      <c r="G130" s="97">
        <f>'kr.apgroz-cet'!G130</f>
        <v>1.1533010070869079</v>
      </c>
    </row>
    <row r="131" spans="1:7">
      <c r="A131" s="49" t="s">
        <v>11</v>
      </c>
      <c r="B131" s="73">
        <f>'kr.apgroz-cet'!B131</f>
        <v>2871</v>
      </c>
      <c r="C131" s="57">
        <f>'kr.apgroz-cet'!C131</f>
        <v>0.44312393887945672</v>
      </c>
      <c r="D131" s="68">
        <f>'kr.apgroz-cet'!D131</f>
        <v>3608</v>
      </c>
      <c r="E131" s="59">
        <f>'kr.apgroz-cet'!E131</f>
        <v>0.55687606112054333</v>
      </c>
      <c r="F131" s="61">
        <f>'kr.apgroz-cet'!F131</f>
        <v>6479</v>
      </c>
      <c r="G131" s="97">
        <f>'kr.apgroz-cet'!G131</f>
        <v>1.0104491578290704</v>
      </c>
    </row>
    <row r="132" spans="1:7">
      <c r="A132" s="49" t="s">
        <v>12</v>
      </c>
      <c r="B132" s="73">
        <f>'kr.apgroz-cet'!B132</f>
        <v>3515</v>
      </c>
      <c r="C132" s="57">
        <f>'kr.apgroz-cet'!C132</f>
        <v>0.4765455531453362</v>
      </c>
      <c r="D132" s="68">
        <f>'kr.apgroz-cet'!D132</f>
        <v>3861</v>
      </c>
      <c r="E132" s="59">
        <f>'kr.apgroz-cet'!E132</f>
        <v>0.5234544468546638</v>
      </c>
      <c r="F132" s="61">
        <f>'kr.apgroz-cet'!F132</f>
        <v>7376</v>
      </c>
      <c r="G132" s="97">
        <f>'kr.apgroz-cet'!G132</f>
        <v>1.0567335243553009</v>
      </c>
    </row>
    <row r="133" spans="1:7" ht="14" thickBot="1">
      <c r="A133" s="87">
        <v>2018</v>
      </c>
      <c r="B133" s="90">
        <f>SUM(B129:B132)</f>
        <v>11722</v>
      </c>
      <c r="C133" s="98">
        <f>B133/F133</f>
        <v>0.4459747374828793</v>
      </c>
      <c r="D133" s="92">
        <f>SUM(D129:D132)</f>
        <v>14562</v>
      </c>
      <c r="E133" s="89">
        <f>D133/F133</f>
        <v>0.5540252625171207</v>
      </c>
      <c r="F133" s="99">
        <f>SUM(F129:F132)</f>
        <v>26284</v>
      </c>
      <c r="G133" s="100">
        <f>F133/F128</f>
        <v>1.120900678067295</v>
      </c>
    </row>
    <row r="134" spans="1:7">
      <c r="A134" s="49" t="s">
        <v>8</v>
      </c>
      <c r="B134" s="72">
        <f>'kr.apgroz-cet'!B134</f>
        <v>2967</v>
      </c>
      <c r="C134" s="56">
        <f>'kr.apgroz-cet'!C134</f>
        <v>0.45283882783882784</v>
      </c>
      <c r="D134" s="94">
        <f>'kr.apgroz-cet'!D134</f>
        <v>3585</v>
      </c>
      <c r="E134" s="95">
        <f>'kr.apgroz-cet'!E134</f>
        <v>0.54716117216117222</v>
      </c>
      <c r="F134" s="60">
        <f>'kr.apgroz-cet'!F134</f>
        <v>6552</v>
      </c>
      <c r="G134" s="96">
        <f>'kr.apgroz-cet'!G134</f>
        <v>1.0491593274619695</v>
      </c>
    </row>
    <row r="135" spans="1:7">
      <c r="A135" s="49" t="s">
        <v>10</v>
      </c>
      <c r="B135" s="73">
        <f>'kr.apgroz-cet'!B135</f>
        <v>3083</v>
      </c>
      <c r="C135" s="57">
        <f>'kr.apgroz-cet'!C135</f>
        <v>0.45674074074074072</v>
      </c>
      <c r="D135" s="68">
        <f>'kr.apgroz-cet'!D135</f>
        <v>3667</v>
      </c>
      <c r="E135" s="59">
        <f>'kr.apgroz-cet'!E135</f>
        <v>0.54325925925925922</v>
      </c>
      <c r="F135" s="61">
        <f>'kr.apgroz-cet'!F135</f>
        <v>6750</v>
      </c>
      <c r="G135" s="97">
        <f>'kr.apgroz-cet'!G135</f>
        <v>1.0915265200517466</v>
      </c>
    </row>
    <row r="136" spans="1:7">
      <c r="A136" s="49" t="s">
        <v>11</v>
      </c>
      <c r="B136" s="73">
        <f>'kr.apgroz-cet'!B136</f>
        <v>3081</v>
      </c>
      <c r="C136" s="57">
        <f>'kr.apgroz-cet'!C136</f>
        <v>0.47153351698806245</v>
      </c>
      <c r="D136" s="68">
        <f>'kr.apgroz-cet'!D136</f>
        <v>3453</v>
      </c>
      <c r="E136" s="59">
        <f>'kr.apgroz-cet'!E136</f>
        <v>0.52846648301193755</v>
      </c>
      <c r="F136" s="61">
        <f>'kr.apgroz-cet'!F136</f>
        <v>6534</v>
      </c>
      <c r="G136" s="97">
        <f>'kr.apgroz-cet'!G136</f>
        <v>1.0084889643463497</v>
      </c>
    </row>
    <row r="137" spans="1:7">
      <c r="A137" s="49" t="s">
        <v>12</v>
      </c>
      <c r="B137" s="73">
        <f>'kr.apgroz-cet'!B137</f>
        <v>3566</v>
      </c>
      <c r="C137" s="57">
        <f>'kr.apgroz-cet'!C137</f>
        <v>0.48234816718517515</v>
      </c>
      <c r="D137" s="68">
        <f>'kr.apgroz-cet'!D137</f>
        <v>3827</v>
      </c>
      <c r="E137" s="59">
        <f>'kr.apgroz-cet'!E137</f>
        <v>0.51765183281482485</v>
      </c>
      <c r="F137" s="61">
        <f>'kr.apgroz-cet'!F137</f>
        <v>7393</v>
      </c>
      <c r="G137" s="97">
        <f>'kr.apgroz-cet'!G137</f>
        <v>1.0023047722342733</v>
      </c>
    </row>
    <row r="138" spans="1:7" ht="14" thickBot="1">
      <c r="A138" s="87">
        <v>2019</v>
      </c>
      <c r="B138" s="90">
        <f>SUM(B134:B137)</f>
        <v>12697</v>
      </c>
      <c r="C138" s="98">
        <f>B138/F138</f>
        <v>0.46630430790701088</v>
      </c>
      <c r="D138" s="92">
        <f>SUM(D134:D137)</f>
        <v>14532</v>
      </c>
      <c r="E138" s="89">
        <f>D138/F138</f>
        <v>0.53369569209298906</v>
      </c>
      <c r="F138" s="99">
        <f>SUM(F134:F137)</f>
        <v>27229</v>
      </c>
      <c r="G138" s="100">
        <f>F138/F133</f>
        <v>1.0359534317455485</v>
      </c>
    </row>
    <row r="139" spans="1:7">
      <c r="A139" s="49" t="s">
        <v>8</v>
      </c>
      <c r="B139" s="72">
        <f>'kr.apgroz-cet'!B139</f>
        <v>2551</v>
      </c>
      <c r="C139" s="56">
        <f>'kr.apgroz-cet'!C139</f>
        <v>0.45391459074733098</v>
      </c>
      <c r="D139" s="94">
        <f>'kr.apgroz-cet'!D139</f>
        <v>3069</v>
      </c>
      <c r="E139" s="95">
        <f>'kr.apgroz-cet'!E139</f>
        <v>0.54608540925266902</v>
      </c>
      <c r="F139" s="60">
        <f>'kr.apgroz-cet'!F139</f>
        <v>5620</v>
      </c>
      <c r="G139" s="96">
        <f>'kr.apgroz-cet'!G139</f>
        <v>0.8577533577533577</v>
      </c>
    </row>
    <row r="140" spans="1:7">
      <c r="A140" s="49" t="s">
        <v>10</v>
      </c>
      <c r="B140" s="73">
        <f>'kr.apgroz-cet'!B140</f>
        <v>2154</v>
      </c>
      <c r="C140" s="57">
        <f>'kr.apgroz-cet'!C140</f>
        <v>0.50468603561387071</v>
      </c>
      <c r="D140" s="68">
        <f>'kr.apgroz-cet'!D140</f>
        <v>2114</v>
      </c>
      <c r="E140" s="59">
        <f>'kr.apgroz-cet'!E140</f>
        <v>0.49531396438612935</v>
      </c>
      <c r="F140" s="61">
        <f>'kr.apgroz-cet'!F140</f>
        <v>4268</v>
      </c>
      <c r="G140" s="97">
        <f>'kr.apgroz-cet'!G140</f>
        <v>0.63229629629629625</v>
      </c>
    </row>
    <row r="141" spans="1:7">
      <c r="A141" s="49" t="s">
        <v>11</v>
      </c>
      <c r="B141" s="73">
        <f>'kr.apgroz-cet'!B141</f>
        <v>2947</v>
      </c>
      <c r="C141" s="57">
        <f>'kr.apgroz-cet'!C141</f>
        <v>0.4812214239059438</v>
      </c>
      <c r="D141" s="68">
        <f>'kr.apgroz-cet'!D141</f>
        <v>3177</v>
      </c>
      <c r="E141" s="59">
        <f>'kr.apgroz-cet'!E141</f>
        <v>0.5187785760940562</v>
      </c>
      <c r="F141" s="61">
        <f>'kr.apgroz-cet'!F141</f>
        <v>6124</v>
      </c>
      <c r="G141" s="97">
        <f>'kr.apgroz-cet'!G141</f>
        <v>0.93725130088766451</v>
      </c>
    </row>
    <row r="142" spans="1:7">
      <c r="A142" s="49" t="s">
        <v>12</v>
      </c>
      <c r="B142" s="73">
        <f>'kr.apgroz-cet'!B142</f>
        <v>3858</v>
      </c>
      <c r="C142" s="57">
        <f>'kr.apgroz-cet'!C142</f>
        <v>0.53732590529247914</v>
      </c>
      <c r="D142" s="68">
        <f>'kr.apgroz-cet'!D142</f>
        <v>3322</v>
      </c>
      <c r="E142" s="59">
        <f>'kr.apgroz-cet'!E142</f>
        <v>0.46267409470752091</v>
      </c>
      <c r="F142" s="61">
        <f>'kr.apgroz-cet'!F142</f>
        <v>7180</v>
      </c>
      <c r="G142" s="97">
        <f>'kr.apgroz-cet'!G142</f>
        <v>0.97118896253212494</v>
      </c>
    </row>
    <row r="143" spans="1:7" ht="14" thickBot="1">
      <c r="A143" s="87">
        <v>2020</v>
      </c>
      <c r="B143" s="90">
        <f>SUM(B139:B142)</f>
        <v>11510</v>
      </c>
      <c r="C143" s="98">
        <f>B143/F143</f>
        <v>0.4962918247671611</v>
      </c>
      <c r="D143" s="92">
        <f>SUM(D139:D142)</f>
        <v>11682</v>
      </c>
      <c r="E143" s="89">
        <f>D143/F143</f>
        <v>0.50370817523283895</v>
      </c>
      <c r="F143" s="99">
        <f>SUM(F139:F142)</f>
        <v>23192</v>
      </c>
      <c r="G143" s="100">
        <f>F143/F138</f>
        <v>0.85173895479084805</v>
      </c>
    </row>
    <row r="144" spans="1:7">
      <c r="A144" s="49" t="s">
        <v>8</v>
      </c>
      <c r="B144" s="72">
        <f>'kr.apgroz-cet'!B144</f>
        <v>3555</v>
      </c>
      <c r="C144" s="56">
        <f>'kr.apgroz-cet'!C144</f>
        <v>0.62643171806167397</v>
      </c>
      <c r="D144" s="94">
        <f>'kr.apgroz-cet'!D144</f>
        <v>2120</v>
      </c>
      <c r="E144" s="95">
        <f>'kr.apgroz-cet'!E144</f>
        <v>0.37356828193832597</v>
      </c>
      <c r="F144" s="60">
        <f>'kr.apgroz-cet'!F144</f>
        <v>5675</v>
      </c>
      <c r="G144" s="96">
        <f>'kr.apgroz-cet'!G144</f>
        <v>1.0097864768683273</v>
      </c>
    </row>
    <row r="145" spans="1:7">
      <c r="A145" s="49" t="s">
        <v>10</v>
      </c>
      <c r="B145" s="73">
        <f>'kr.apgroz-cet'!B145</f>
        <v>3522</v>
      </c>
      <c r="C145" s="57">
        <f>'kr.apgroz-cet'!C145</f>
        <v>0.52882882882882887</v>
      </c>
      <c r="D145" s="68">
        <f>'kr.apgroz-cet'!D145</f>
        <v>3138</v>
      </c>
      <c r="E145" s="59">
        <f>'kr.apgroz-cet'!E145</f>
        <v>0.47117117117117119</v>
      </c>
      <c r="F145" s="61">
        <f>'kr.apgroz-cet'!F145</f>
        <v>6660</v>
      </c>
      <c r="G145" s="97">
        <f>'kr.apgroz-cet'!G145</f>
        <v>1.5604498594189316</v>
      </c>
    </row>
    <row r="146" spans="1:7">
      <c r="A146" s="49" t="s">
        <v>11</v>
      </c>
      <c r="B146" s="73">
        <f>'kr.apgroz-cet'!B146</f>
        <v>3488</v>
      </c>
      <c r="C146" s="57">
        <f>'kr.apgroz-cet'!C146</f>
        <v>0.58592306400134386</v>
      </c>
      <c r="D146" s="68">
        <f>'kr.apgroz-cet'!D146</f>
        <v>2465</v>
      </c>
      <c r="E146" s="59">
        <f>'kr.apgroz-cet'!E146</f>
        <v>0.41407693599865614</v>
      </c>
      <c r="F146" s="61">
        <f>'kr.apgroz-cet'!F146</f>
        <v>5953</v>
      </c>
      <c r="G146" s="97">
        <f>'kr.apgroz-cet'!G146</f>
        <v>0.97207707380796859</v>
      </c>
    </row>
    <row r="147" spans="1:7">
      <c r="A147" s="49" t="s">
        <v>12</v>
      </c>
      <c r="B147" s="73">
        <f>'kr.apgroz-cet'!B147</f>
        <v>5832</v>
      </c>
      <c r="C147" s="57">
        <f>'kr.apgroz-cet'!C147</f>
        <v>0.61299138112255624</v>
      </c>
      <c r="D147" s="68">
        <f>'kr.apgroz-cet'!D147</f>
        <v>3682</v>
      </c>
      <c r="E147" s="59">
        <f>'kr.apgroz-cet'!E147</f>
        <v>0.38700861887744376</v>
      </c>
      <c r="F147" s="61">
        <f>'kr.apgroz-cet'!F147</f>
        <v>9514</v>
      </c>
      <c r="G147" s="97">
        <f>'kr.apgroz-cet'!G147</f>
        <v>1.3250696378830085</v>
      </c>
    </row>
    <row r="148" spans="1:7" ht="14" thickBot="1">
      <c r="A148" s="87">
        <v>2021</v>
      </c>
      <c r="B148" s="90">
        <f>SUM(B144:B147)</f>
        <v>16397</v>
      </c>
      <c r="C148" s="98">
        <f>'kr.apgroz-cet'!C148</f>
        <v>0.58977771383353716</v>
      </c>
      <c r="D148" s="92">
        <f>SUM(D144:D147)</f>
        <v>11405</v>
      </c>
      <c r="E148" s="89">
        <f>'kr.apgroz-cet'!E148</f>
        <v>0.41022228616646284</v>
      </c>
      <c r="F148" s="99">
        <f>SUM(F144:F147)</f>
        <v>27802</v>
      </c>
      <c r="G148" s="100">
        <f>F148/F143</f>
        <v>1.19877543980683</v>
      </c>
    </row>
    <row r="149" spans="1:7">
      <c r="A149" s="49" t="s">
        <v>8</v>
      </c>
      <c r="B149" s="72">
        <f>'kr.apgroz-cet'!B149</f>
        <v>3888</v>
      </c>
      <c r="C149" s="56">
        <f>'kr.apgroz-cet'!C149</f>
        <v>0.60664690279294742</v>
      </c>
      <c r="D149" s="94">
        <f>'kr.apgroz-cet'!D149</f>
        <v>2521</v>
      </c>
      <c r="E149" s="95">
        <f>'kr.apgroz-cet'!E149</f>
        <v>0.39335309720705258</v>
      </c>
      <c r="F149" s="60">
        <f>'kr.apgroz-cet'!F149</f>
        <v>6409</v>
      </c>
      <c r="G149" s="96">
        <f>'kr.apgroz-cet'!G149</f>
        <v>1.1293392070484582</v>
      </c>
    </row>
    <row r="150" spans="1:7">
      <c r="A150" s="49" t="s">
        <v>10</v>
      </c>
      <c r="B150" s="73">
        <f>'kr.apgroz-cet'!B150</f>
        <v>1856</v>
      </c>
      <c r="C150" s="57">
        <f>'kr.apgroz-cet'!C150</f>
        <v>0.40719613865730586</v>
      </c>
      <c r="D150" s="68">
        <f>'kr.apgroz-cet'!D150</f>
        <v>2702</v>
      </c>
      <c r="E150" s="59">
        <f>'kr.apgroz-cet'!E150</f>
        <v>0.59280386134269414</v>
      </c>
      <c r="F150" s="61">
        <f>'kr.apgroz-cet'!F150</f>
        <v>4558</v>
      </c>
      <c r="G150" s="97">
        <f>'kr.apgroz-cet'!G150</f>
        <v>0.68438438438438443</v>
      </c>
    </row>
    <row r="151" spans="1:7">
      <c r="A151" s="49" t="s">
        <v>11</v>
      </c>
      <c r="B151" s="73">
        <f>'kr.apgroz-cet'!B151</f>
        <v>1892</v>
      </c>
      <c r="C151" s="57">
        <f>'kr.apgroz-cet'!C151</f>
        <v>0.40033855268726193</v>
      </c>
      <c r="D151" s="68">
        <f>'kr.apgroz-cet'!D151</f>
        <v>2834</v>
      </c>
      <c r="E151" s="59">
        <f>'kr.apgroz-cet'!E151</f>
        <v>0.59966144731273807</v>
      </c>
      <c r="F151" s="61">
        <f>'kr.apgroz-cet'!F151</f>
        <v>4726</v>
      </c>
      <c r="G151" s="97">
        <f>'kr.apgroz-cet'!G151</f>
        <v>0.79388543591466487</v>
      </c>
    </row>
    <row r="152" spans="1:7">
      <c r="A152" s="49" t="s">
        <v>12</v>
      </c>
      <c r="B152" s="73">
        <f>'kr.apgroz-cet'!B152</f>
        <v>2233</v>
      </c>
      <c r="C152" s="57">
        <f>'kr.apgroz-cet'!C152</f>
        <v>0.41199261992619929</v>
      </c>
      <c r="D152" s="68">
        <f>'kr.apgroz-cet'!D152</f>
        <v>3187</v>
      </c>
      <c r="E152" s="59">
        <f>'kr.apgroz-cet'!E152</f>
        <v>0.58800738007380071</v>
      </c>
      <c r="F152" s="61">
        <f>'kr.apgroz-cet'!F152</f>
        <v>5420</v>
      </c>
      <c r="G152" s="97">
        <f>'kr.apgroz-cet'!G152</f>
        <v>0.56968677738070217</v>
      </c>
    </row>
    <row r="153" spans="1:7" ht="14" thickBot="1">
      <c r="A153" s="87">
        <v>2022</v>
      </c>
      <c r="B153" s="90">
        <f>SUM(B149:B152)</f>
        <v>9869</v>
      </c>
      <c r="C153" s="98">
        <f>'kr.apgroz-cet'!C153</f>
        <v>0.46743712404679583</v>
      </c>
      <c r="D153" s="92">
        <f>SUM(D149:D152)</f>
        <v>11244</v>
      </c>
      <c r="E153" s="89">
        <f>'kr.apgroz-cet'!E153</f>
        <v>0.53256287595320417</v>
      </c>
      <c r="F153" s="99">
        <f>SUM(F149:F152)</f>
        <v>21113</v>
      </c>
      <c r="G153" s="100">
        <f>F153/F148</f>
        <v>0.75940579814401843</v>
      </c>
    </row>
    <row r="154" spans="1:7">
      <c r="A154" s="49" t="s">
        <v>8</v>
      </c>
      <c r="B154" s="72">
        <f>'kr.apgroz-cet'!B154</f>
        <v>1898</v>
      </c>
      <c r="C154" s="56">
        <f>'kr.apgroz-cet'!C154</f>
        <v>0.41377806845432746</v>
      </c>
      <c r="D154" s="94">
        <f>'kr.apgroz-cet'!D154</f>
        <v>2689</v>
      </c>
      <c r="E154" s="95">
        <f>'kr.apgroz-cet'!E154</f>
        <v>0.58622193154567259</v>
      </c>
      <c r="F154" s="60">
        <f>'kr.apgroz-cet'!F154</f>
        <v>4587</v>
      </c>
      <c r="G154" s="96">
        <f>'kr.apgroz-cet'!G154</f>
        <v>0.71571227960680295</v>
      </c>
    </row>
    <row r="155" spans="1:7">
      <c r="A155" s="49" t="s">
        <v>10</v>
      </c>
      <c r="B155" s="73">
        <f>'kr.apgroz-cet'!B155</f>
        <v>1960</v>
      </c>
      <c r="C155" s="57">
        <f>'kr.apgroz-cet'!C155</f>
        <v>0.40978465398285596</v>
      </c>
      <c r="D155" s="68">
        <f>'kr.apgroz-cet'!D155</f>
        <v>2823</v>
      </c>
      <c r="E155" s="59">
        <f>'kr.apgroz-cet'!E155</f>
        <v>0.59021534601714409</v>
      </c>
      <c r="F155" s="61">
        <f>'kr.apgroz-cet'!F155</f>
        <v>4783</v>
      </c>
      <c r="G155" s="97">
        <f>'kr.apgroz-cet'!G155</f>
        <v>1.049363756033348</v>
      </c>
    </row>
    <row r="156" spans="1:7">
      <c r="A156" s="49" t="s">
        <v>11</v>
      </c>
      <c r="B156" s="73">
        <f>'kr.apgroz-cet'!B156</f>
        <v>1979</v>
      </c>
      <c r="C156" s="57">
        <f>'kr.apgroz-cet'!C156</f>
        <v>0.42431389365351629</v>
      </c>
      <c r="D156" s="68">
        <f>'kr.apgroz-cet'!D156</f>
        <v>2685</v>
      </c>
      <c r="E156" s="59">
        <f>'kr.apgroz-cet'!E156</f>
        <v>0.57568610634648365</v>
      </c>
      <c r="F156" s="61">
        <f>'kr.apgroz-cet'!F156</f>
        <v>4664</v>
      </c>
      <c r="G156" s="97">
        <f>'kr.apgroz-cet'!G156</f>
        <v>0.98688108336859925</v>
      </c>
    </row>
    <row r="157" spans="1:7">
      <c r="A157" s="49" t="s">
        <v>12</v>
      </c>
      <c r="B157" s="73">
        <f>'kr.apgroz-cet'!B157</f>
        <v>2154</v>
      </c>
      <c r="C157" s="57">
        <f>'kr.apgroz-cet'!C157</f>
        <v>0.41996490543965687</v>
      </c>
      <c r="D157" s="68">
        <f>'kr.apgroz-cet'!D157</f>
        <v>2975</v>
      </c>
      <c r="E157" s="59">
        <f>'kr.apgroz-cet'!E157</f>
        <v>0.58003509456034319</v>
      </c>
      <c r="F157" s="61">
        <f>'kr.apgroz-cet'!F157</f>
        <v>5129</v>
      </c>
      <c r="G157" s="97">
        <f>'kr.apgroz-cet'!G157</f>
        <v>0.946309963099631</v>
      </c>
    </row>
    <row r="158" spans="1:7" ht="14" thickBot="1">
      <c r="A158" s="87">
        <v>2023</v>
      </c>
      <c r="B158" s="90">
        <f>SUM(B154:B157)</f>
        <v>7991</v>
      </c>
      <c r="C158" s="98">
        <f>'kr.apgroz-cet'!C158</f>
        <v>0.41700151333298546</v>
      </c>
      <c r="D158" s="92">
        <f>SUM(D154:D157)</f>
        <v>11172</v>
      </c>
      <c r="E158" s="89">
        <f>'kr.apgroz-cet'!E158</f>
        <v>0.58299848666701459</v>
      </c>
      <c r="F158" s="99">
        <f>SUM(F154:F157)</f>
        <v>19163</v>
      </c>
      <c r="G158" s="100">
        <f>F158/F153</f>
        <v>0.90763984275091181</v>
      </c>
    </row>
    <row r="159" spans="1:7">
      <c r="A159" s="49" t="s">
        <v>8</v>
      </c>
      <c r="B159" s="72">
        <f>'kr.apgroz-cet'!B159</f>
        <v>1793</v>
      </c>
      <c r="C159" s="56">
        <f>'kr.apgroz-cet'!C159</f>
        <v>0.44914829659318639</v>
      </c>
      <c r="D159" s="94">
        <f>'kr.apgroz-cet'!D159</f>
        <v>2199</v>
      </c>
      <c r="E159" s="95">
        <f>'kr.apgroz-cet'!E159</f>
        <v>0.55085170340681366</v>
      </c>
      <c r="F159" s="60">
        <f>'kr.apgroz-cet'!F159</f>
        <v>3992</v>
      </c>
      <c r="G159" s="96">
        <f>'kr.apgroz-cet'!G159</f>
        <v>0.8702855897100501</v>
      </c>
    </row>
    <row r="160" spans="1:7">
      <c r="A160" s="49" t="s">
        <v>10</v>
      </c>
      <c r="B160" s="73">
        <f>'kr.apgroz-cet'!B160</f>
        <v>2067</v>
      </c>
      <c r="C160" s="57">
        <f>'kr.apgroz-cet'!C160</f>
        <v>0.46648612051455651</v>
      </c>
      <c r="D160" s="68">
        <f>'kr.apgroz-cet'!D160</f>
        <v>2364</v>
      </c>
      <c r="E160" s="59">
        <f>'kr.apgroz-cet'!E160</f>
        <v>0.53351387948544349</v>
      </c>
      <c r="F160" s="61">
        <f>'kr.apgroz-cet'!F160</f>
        <v>4431</v>
      </c>
      <c r="G160" s="97">
        <f>'kr.apgroz-cet'!G160</f>
        <v>0.92640602132552796</v>
      </c>
    </row>
    <row r="161" spans="1:7">
      <c r="A161" s="49" t="s">
        <v>11</v>
      </c>
      <c r="B161" s="73">
        <f>'kr.apgroz-cet'!B161</f>
        <v>2234</v>
      </c>
      <c r="C161" s="57">
        <f>'kr.apgroz-cet'!C161</f>
        <v>0.45759934453092993</v>
      </c>
      <c r="D161" s="68">
        <f>'kr.apgroz-cet'!D161</f>
        <v>2648</v>
      </c>
      <c r="E161" s="59">
        <f>'kr.apgroz-cet'!E161</f>
        <v>0.54240065546907001</v>
      </c>
      <c r="F161" s="61">
        <f>'kr.apgroz-cet'!F161</f>
        <v>4882</v>
      </c>
      <c r="G161" s="97">
        <f>'kr.apgroz-cet'!G161</f>
        <v>1.0467409948542024</v>
      </c>
    </row>
    <row r="162" spans="1:7">
      <c r="A162" s="49" t="s">
        <v>12</v>
      </c>
      <c r="B162" s="73">
        <f>'kr.apgroz-cet'!B162</f>
        <v>2549</v>
      </c>
      <c r="C162" s="57">
        <f>'kr.apgroz-cet'!C162</f>
        <v>0.46438331207870287</v>
      </c>
      <c r="D162" s="68">
        <f>'kr.apgroz-cet'!D162</f>
        <v>2940</v>
      </c>
      <c r="E162" s="59">
        <f>'kr.apgroz-cet'!E162</f>
        <v>0.53561668792129713</v>
      </c>
      <c r="F162" s="61">
        <f>'kr.apgroz-cet'!F162</f>
        <v>5489</v>
      </c>
      <c r="G162" s="97">
        <f>'kr.apgroz-cet'!G162</f>
        <v>1.0701891206862937</v>
      </c>
    </row>
    <row r="163" spans="1:7" ht="14" thickBot="1">
      <c r="A163" s="87">
        <v>2024</v>
      </c>
      <c r="B163" s="90">
        <f>SUM(B159:B162)</f>
        <v>8643</v>
      </c>
      <c r="C163" s="98">
        <f>'kr.apgroz-cet'!C163</f>
        <v>0.45988081302543365</v>
      </c>
      <c r="D163" s="92">
        <f>SUM(D159:D162)</f>
        <v>10151</v>
      </c>
      <c r="E163" s="89">
        <f>'kr.apgroz-cet'!E163</f>
        <v>0.5401191869745664</v>
      </c>
      <c r="F163" s="99">
        <f>SUM(F159:F162)</f>
        <v>18794</v>
      </c>
      <c r="G163" s="100">
        <f>F163/F158</f>
        <v>0.98074414235766838</v>
      </c>
    </row>
    <row r="164" spans="1:7">
      <c r="A164" s="49" t="s">
        <v>8</v>
      </c>
      <c r="B164" s="72">
        <f>'kr.apgroz-cet'!B164</f>
        <v>2213</v>
      </c>
      <c r="C164" s="56">
        <f>'kr.apgroz-cet'!C164</f>
        <v>0.47931557288282434</v>
      </c>
      <c r="D164" s="94">
        <f>'kr.apgroz-cet'!D164</f>
        <v>2404</v>
      </c>
      <c r="E164" s="95">
        <f>'kr.apgroz-cet'!E164</f>
        <v>0.52068442711717566</v>
      </c>
      <c r="F164" s="60">
        <f>'kr.apgroz-cet'!F164</f>
        <v>4617</v>
      </c>
      <c r="G164" s="96">
        <f>'kr.apgroz-cet'!G164</f>
        <v>1.1565631262525049</v>
      </c>
    </row>
    <row r="165" spans="1:7">
      <c r="A165" s="49" t="s">
        <v>10</v>
      </c>
      <c r="B165" s="73">
        <f>'kr.apgroz-cet'!B165</f>
        <v>2130</v>
      </c>
      <c r="C165" s="57">
        <f>'kr.apgroz-cet'!C165</f>
        <v>0.46496398166339226</v>
      </c>
      <c r="D165" s="68">
        <f>'kr.apgroz-cet'!D165</f>
        <v>2451</v>
      </c>
      <c r="E165" s="59">
        <f>'kr.apgroz-cet'!E165</f>
        <v>0.53503601833660774</v>
      </c>
      <c r="F165" s="61">
        <f>'kr.apgroz-cet'!F165</f>
        <v>4581</v>
      </c>
      <c r="G165" s="97">
        <f>'kr.apgroz-cet'!G165</f>
        <v>1.03385240352065</v>
      </c>
    </row>
    <row r="166" spans="1:7">
      <c r="A166" s="49" t="s">
        <v>11</v>
      </c>
      <c r="B166" s="73">
        <f>'kr.apgroz-cet'!B166</f>
        <v>2376</v>
      </c>
      <c r="C166" s="57">
        <f>'kr.apgroz-cet'!C166</f>
        <v>0.47739602169981915</v>
      </c>
      <c r="D166" s="68">
        <f>'kr.apgroz-cet'!D166</f>
        <v>2601</v>
      </c>
      <c r="E166" s="59">
        <f>'kr.apgroz-cet'!E166</f>
        <v>0.52260397830018079</v>
      </c>
      <c r="F166" s="61">
        <f>'kr.apgroz-cet'!F166</f>
        <v>4977</v>
      </c>
      <c r="G166" s="97">
        <f>'kr.apgroz-cet'!G166</f>
        <v>1.0194592380172061</v>
      </c>
    </row>
    <row r="167" spans="1:7">
      <c r="A167" s="49" t="s">
        <v>12</v>
      </c>
      <c r="B167" s="73">
        <f>'kr.apgroz-cet'!B167</f>
        <v>3053</v>
      </c>
      <c r="C167" s="57">
        <f>'kr.apgroz-cet'!C167</f>
        <v>0.51130463908892987</v>
      </c>
      <c r="D167" s="68">
        <f>'kr.apgroz-cet'!D167</f>
        <v>2918</v>
      </c>
      <c r="E167" s="59">
        <f>'kr.apgroz-cet'!E167</f>
        <v>0.48869536091107019</v>
      </c>
      <c r="F167" s="61">
        <f>'kr.apgroz-cet'!F167</f>
        <v>5971</v>
      </c>
      <c r="G167" s="97">
        <f>'kr.apgroz-cet'!G167</f>
        <v>1.0878119876115868</v>
      </c>
    </row>
    <row r="168" spans="1:7" ht="14" thickBot="1">
      <c r="A168" s="87">
        <v>2025</v>
      </c>
      <c r="B168" s="90">
        <f>SUM(B164:B167)</f>
        <v>9772</v>
      </c>
      <c r="C168" s="98">
        <f>'kr.apgroz-cet'!C168</f>
        <v>0.48505906879777622</v>
      </c>
      <c r="D168" s="92">
        <f>SUM(D164:D167)</f>
        <v>10374</v>
      </c>
      <c r="E168" s="89">
        <f>'kr.apgroz-cet'!E168</f>
        <v>0.51494093120222373</v>
      </c>
      <c r="F168" s="99">
        <f>SUM(F164:F167)</f>
        <v>20146</v>
      </c>
      <c r="G168" s="100">
        <f>F168/F163</f>
        <v>1.0719378525061189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showGridLines="0" topLeftCell="A10" zoomScale="70" zoomScaleNormal="70" workbookViewId="0">
      <selection activeCell="H43" sqref="H43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>
      <c r="A1" s="3" t="s">
        <v>16</v>
      </c>
      <c r="C1" s="5"/>
      <c r="E1" s="5"/>
      <c r="G1" s="5"/>
      <c r="I1" s="5"/>
      <c r="K1" s="5" t="s">
        <v>17</v>
      </c>
    </row>
    <row r="2" spans="1:11" ht="17.25" customHeight="1" thickBot="1">
      <c r="A2" s="5" t="s">
        <v>18</v>
      </c>
      <c r="C2" s="5"/>
      <c r="E2" s="5"/>
      <c r="G2" s="5"/>
      <c r="I2" s="5"/>
      <c r="K2" s="5"/>
    </row>
    <row r="3" spans="1:11" ht="39.5" thickBot="1">
      <c r="A3" s="18" t="s">
        <v>24</v>
      </c>
      <c r="B3" s="19" t="s">
        <v>25</v>
      </c>
    </row>
    <row r="4" spans="1:11" ht="13.5" thickTop="1">
      <c r="A4" s="12">
        <f>'kr.apgroz-gadi'!A4</f>
        <v>1993</v>
      </c>
      <c r="B4" s="2">
        <f>'kr.apgroz-cet'!F8</f>
        <v>2590</v>
      </c>
    </row>
    <row r="5" spans="1:11">
      <c r="A5" s="12">
        <f>'kr.apgroz-gadi'!A5</f>
        <v>1994</v>
      </c>
      <c r="B5" s="2">
        <f>'kr.apgroz-cet'!F13</f>
        <v>3899</v>
      </c>
    </row>
    <row r="6" spans="1:11">
      <c r="A6" s="12">
        <f>'kr.apgroz-gadi'!A6</f>
        <v>1995</v>
      </c>
      <c r="B6" s="2">
        <f>'kr.apgroz-cet'!F18</f>
        <v>3918</v>
      </c>
    </row>
    <row r="7" spans="1:11">
      <c r="A7" s="12">
        <f>'kr.apgroz-gadi'!A7</f>
        <v>1996</v>
      </c>
      <c r="B7" s="2">
        <f>'kr.apgroz-cet'!F23</f>
        <v>3912</v>
      </c>
    </row>
    <row r="8" spans="1:11">
      <c r="A8" s="12">
        <f>'kr.apgroz-gadi'!A8</f>
        <v>1997</v>
      </c>
      <c r="B8" s="2">
        <f>'kr.apgroz-cet'!F28</f>
        <v>4281</v>
      </c>
    </row>
    <row r="9" spans="1:11">
      <c r="A9" s="12">
        <f>'kr.apgroz-gadi'!A9</f>
        <v>1998</v>
      </c>
      <c r="B9" s="2">
        <f>'kr.apgroz-cet'!F33</f>
        <v>4907</v>
      </c>
    </row>
    <row r="10" spans="1:11">
      <c r="A10" s="12">
        <f>'kr.apgroz-gadi'!A10</f>
        <v>1999</v>
      </c>
      <c r="B10" s="2">
        <f>'kr.apgroz-cet'!F38</f>
        <v>4408</v>
      </c>
    </row>
    <row r="11" spans="1:11">
      <c r="A11" s="12">
        <f>'kr.apgroz-gadi'!A11</f>
        <v>2000</v>
      </c>
      <c r="B11" s="2">
        <f>'kr.apgroz-cet'!F43</f>
        <v>4658</v>
      </c>
    </row>
    <row r="12" spans="1:11">
      <c r="A12" s="12">
        <f>'kr.apgroz-gadi'!A12</f>
        <v>2001</v>
      </c>
      <c r="B12" s="2">
        <f>'kr.apgroz-cet'!F53</f>
        <v>6580</v>
      </c>
    </row>
    <row r="13" spans="1:11">
      <c r="A13" s="12">
        <f>'kr.apgroz-gadi'!A13</f>
        <v>2002</v>
      </c>
      <c r="B13" s="2">
        <f>'kr.apgroz-cet'!F53</f>
        <v>6580</v>
      </c>
    </row>
    <row r="14" spans="1:11">
      <c r="A14" s="52">
        <f>'kr.apgroz-gadi'!A14</f>
        <v>2003</v>
      </c>
      <c r="B14" s="2">
        <f>'kr.apgroz-cet'!F58</f>
        <v>13531</v>
      </c>
    </row>
    <row r="15" spans="1:11">
      <c r="A15" s="52">
        <f>'kr.apgroz-gadi'!A15</f>
        <v>2004</v>
      </c>
      <c r="B15" s="2">
        <f>'kr.apgroz-cet'!F63</f>
        <v>8721</v>
      </c>
    </row>
    <row r="16" spans="1:11">
      <c r="A16" s="52">
        <f>'kr.apgroz-gadi'!A16</f>
        <v>2005</v>
      </c>
      <c r="B16" s="2">
        <f>'kr.apgroz-cet'!F64</f>
        <v>3759</v>
      </c>
    </row>
    <row r="17" spans="1:2">
      <c r="A17" s="103">
        <f>'kr.apgroz-gadi'!A17</f>
        <v>2006</v>
      </c>
      <c r="B17" s="88">
        <f>'kr.apgroz-cet'!F73</f>
        <v>12607</v>
      </c>
    </row>
    <row r="18" spans="1:2">
      <c r="A18" s="103">
        <f>'kr.apgroz-gadi'!A18</f>
        <v>2007</v>
      </c>
      <c r="B18" s="88">
        <f>'kr.apgroz-cet'!F78</f>
        <v>8123</v>
      </c>
    </row>
    <row r="19" spans="1:2">
      <c r="A19" s="103">
        <f>'kr.apgroz-gadi'!A19</f>
        <v>2008</v>
      </c>
      <c r="B19" s="88">
        <f>'kr.apgroz-cet'!F83</f>
        <v>7558</v>
      </c>
    </row>
    <row r="20" spans="1:2">
      <c r="A20" s="103">
        <f>'kr.apgroz-gadi'!A20</f>
        <v>2009</v>
      </c>
      <c r="B20" s="88">
        <f>'kr.apgroz-cet'!F88</f>
        <v>9350</v>
      </c>
    </row>
    <row r="21" spans="1:2">
      <c r="A21" s="103">
        <f>'kr.apgroz-gadi'!A21</f>
        <v>2010</v>
      </c>
      <c r="B21" s="88">
        <f>'kr.apgroz-cet'!F93</f>
        <v>12293</v>
      </c>
    </row>
    <row r="22" spans="1:2">
      <c r="A22" s="103">
        <v>2011</v>
      </c>
      <c r="B22" s="88">
        <f>'kr.apgroz-cet'!F98</f>
        <v>12602</v>
      </c>
    </row>
    <row r="23" spans="1:2">
      <c r="A23" s="114">
        <v>2012</v>
      </c>
      <c r="B23" s="88">
        <f>'kr.apgroz-cet'!F103</f>
        <v>32759</v>
      </c>
    </row>
    <row r="24" spans="1:2">
      <c r="A24" s="113">
        <v>2013</v>
      </c>
      <c r="B24" s="115">
        <f>'kr.apgroz-cet'!F108</f>
        <v>53226</v>
      </c>
    </row>
    <row r="25" spans="1:2">
      <c r="A25" s="113">
        <v>2014</v>
      </c>
      <c r="B25" s="115">
        <f>'kr.apgroz-cet'!F113</f>
        <v>32835</v>
      </c>
    </row>
    <row r="26" spans="1:2">
      <c r="A26" s="113">
        <v>2015</v>
      </c>
      <c r="B26" s="115">
        <f>'kr.apgroz-cet'!F118</f>
        <v>18757</v>
      </c>
    </row>
    <row r="27" spans="1:2">
      <c r="A27" s="113">
        <v>2016</v>
      </c>
      <c r="B27" s="115">
        <f>'kr.apgroz-cet'!F123</f>
        <v>19550</v>
      </c>
    </row>
    <row r="28" spans="1:2">
      <c r="A28" s="113">
        <v>2017</v>
      </c>
      <c r="B28" s="115">
        <f>'kr.apgroz-cet'!F128</f>
        <v>23449</v>
      </c>
    </row>
    <row r="29" spans="1:2">
      <c r="A29" s="113">
        <v>2018</v>
      </c>
      <c r="B29" s="115">
        <f>'kr.apgroz-cet'!F138</f>
        <v>27229</v>
      </c>
    </row>
    <row r="30" spans="1:2">
      <c r="A30" s="113">
        <v>2019</v>
      </c>
      <c r="B30" s="115">
        <f>'kr.apgroz-cet'!F138</f>
        <v>27229</v>
      </c>
    </row>
    <row r="31" spans="1:2">
      <c r="A31" s="113">
        <v>2020</v>
      </c>
      <c r="B31" s="115">
        <f>'kr.apgroz-cet'!F143</f>
        <v>23192</v>
      </c>
    </row>
    <row r="32" spans="1:2">
      <c r="A32" s="112">
        <v>2021</v>
      </c>
      <c r="B32" s="101">
        <f>'kr.apgroz-cet'!F148</f>
        <v>27802</v>
      </c>
    </row>
    <row r="33" spans="1:2">
      <c r="A33" s="112">
        <v>2022</v>
      </c>
      <c r="B33" s="140">
        <f>'kr.apgroz-cet'!F153</f>
        <v>21113</v>
      </c>
    </row>
    <row r="34" spans="1:2">
      <c r="A34" s="144">
        <v>2023</v>
      </c>
      <c r="B34" s="140">
        <f>'kr.apgroz-cet'!F158</f>
        <v>19163</v>
      </c>
    </row>
    <row r="35" spans="1:2">
      <c r="A35" s="150">
        <v>2024</v>
      </c>
      <c r="B35" s="140">
        <f>'kr.apgroz-cet'!F163</f>
        <v>18794</v>
      </c>
    </row>
    <row r="36" spans="1:2">
      <c r="A36" s="145">
        <v>2025</v>
      </c>
      <c r="B36" s="132">
        <f>'kr.apgroz-cet'!F168</f>
        <v>20146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kr.apgroz-cet</vt:lpstr>
      <vt:lpstr>kr.apgroz-gadi</vt:lpstr>
      <vt:lpstr>freight.turnover-quart.</vt:lpstr>
      <vt:lpstr>freight.turnover-years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2026-02-13T12:48:44Z</dcterms:modified>
  <cp:category/>
  <cp:contentStatus/>
</cp:coreProperties>
</file>