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dega.krastina\Desktop\STATISTIKA\"/>
    </mc:Choice>
  </mc:AlternateContent>
  <xr:revisionPtr revIDLastSave="0" documentId="13_ncr:1_{86CFF91A-AB00-44F2-A3C9-83C045B306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.parv-cet" sheetId="1" r:id="rId1"/>
    <sheet name="kr.parv-gadi" sheetId="2" r:id="rId2"/>
    <sheet name="freight.tr-quart." sheetId="4" r:id="rId3"/>
    <sheet name="freight.tr-years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3" l="1"/>
  <c r="B36" i="2"/>
  <c r="J142" i="1"/>
  <c r="K142" i="1" s="1"/>
  <c r="K142" i="4" s="1"/>
  <c r="J141" i="1"/>
  <c r="G141" i="1" s="1"/>
  <c r="G141" i="4" s="1"/>
  <c r="J140" i="1"/>
  <c r="K140" i="1" s="1"/>
  <c r="K140" i="4" s="1"/>
  <c r="H143" i="1"/>
  <c r="H143" i="4" s="1"/>
  <c r="F143" i="1"/>
  <c r="F143" i="4" s="1"/>
  <c r="D143" i="1"/>
  <c r="D143" i="4" s="1"/>
  <c r="B143" i="1"/>
  <c r="B143" i="4" s="1"/>
  <c r="A143" i="4"/>
  <c r="H142" i="4"/>
  <c r="F142" i="4"/>
  <c r="D142" i="4"/>
  <c r="B142" i="4"/>
  <c r="A142" i="4"/>
  <c r="H141" i="4"/>
  <c r="F141" i="4"/>
  <c r="D141" i="4"/>
  <c r="B141" i="4"/>
  <c r="A141" i="4"/>
  <c r="H140" i="4"/>
  <c r="F140" i="4"/>
  <c r="D140" i="4"/>
  <c r="B140" i="4"/>
  <c r="A140" i="4"/>
  <c r="H139" i="4"/>
  <c r="F139" i="4"/>
  <c r="D139" i="4"/>
  <c r="B139" i="4"/>
  <c r="A139" i="4"/>
  <c r="J139" i="1"/>
  <c r="K139" i="1" s="1"/>
  <c r="K139" i="4" s="1"/>
  <c r="B35" i="3"/>
  <c r="B35" i="2"/>
  <c r="J137" i="1"/>
  <c r="K137" i="1" s="1"/>
  <c r="G137" i="1"/>
  <c r="E137" i="1"/>
  <c r="C137" i="1"/>
  <c r="J136" i="1"/>
  <c r="K136" i="1" s="1"/>
  <c r="I142" i="1" l="1"/>
  <c r="I142" i="4" s="1"/>
  <c r="J142" i="4"/>
  <c r="C142" i="1"/>
  <c r="C142" i="4" s="1"/>
  <c r="E142" i="1"/>
  <c r="E142" i="4" s="1"/>
  <c r="G142" i="1"/>
  <c r="G142" i="4" s="1"/>
  <c r="C141" i="1"/>
  <c r="C141" i="4" s="1"/>
  <c r="J141" i="4"/>
  <c r="E141" i="1"/>
  <c r="E141" i="4" s="1"/>
  <c r="I141" i="1"/>
  <c r="I141" i="4" s="1"/>
  <c r="K141" i="1"/>
  <c r="K141" i="4" s="1"/>
  <c r="C140" i="1"/>
  <c r="C140" i="4" s="1"/>
  <c r="E140" i="1"/>
  <c r="E140" i="4" s="1"/>
  <c r="J140" i="4"/>
  <c r="G140" i="1"/>
  <c r="G140" i="4" s="1"/>
  <c r="I140" i="1"/>
  <c r="I140" i="4" s="1"/>
  <c r="G139" i="1"/>
  <c r="G139" i="4" s="1"/>
  <c r="E139" i="1"/>
  <c r="E139" i="4" s="1"/>
  <c r="J139" i="4"/>
  <c r="I139" i="1"/>
  <c r="I139" i="4" s="1"/>
  <c r="C139" i="1"/>
  <c r="C139" i="4" s="1"/>
  <c r="J143" i="1"/>
  <c r="G143" i="1" s="1"/>
  <c r="G143" i="4" s="1"/>
  <c r="I137" i="1"/>
  <c r="G136" i="1"/>
  <c r="I136" i="1"/>
  <c r="C136" i="1"/>
  <c r="E136" i="1"/>
  <c r="I143" i="1" l="1"/>
  <c r="I143" i="4" s="1"/>
  <c r="C143" i="1"/>
  <c r="C143" i="4" s="1"/>
  <c r="K143" i="1"/>
  <c r="K143" i="4" s="1"/>
  <c r="J143" i="4"/>
  <c r="E143" i="1"/>
  <c r="E143" i="4" s="1"/>
  <c r="J135" i="1"/>
  <c r="K135" i="1" s="1"/>
  <c r="H138" i="1"/>
  <c r="F138" i="1"/>
  <c r="D138" i="1"/>
  <c r="B138" i="1"/>
  <c r="J134" i="1"/>
  <c r="K134" i="1" s="1"/>
  <c r="C135" i="1" l="1"/>
  <c r="E135" i="1"/>
  <c r="G135" i="1"/>
  <c r="I135" i="1"/>
  <c r="G134" i="1"/>
  <c r="C134" i="1"/>
  <c r="E134" i="1"/>
  <c r="I134" i="1"/>
  <c r="J138" i="1"/>
  <c r="K138" i="1" s="1"/>
  <c r="I138" i="1" l="1"/>
  <c r="G138" i="1"/>
  <c r="E138" i="1"/>
  <c r="C138" i="1"/>
  <c r="K138" i="4" l="1"/>
  <c r="J138" i="4"/>
  <c r="I138" i="4"/>
  <c r="H138" i="4"/>
  <c r="G138" i="4"/>
  <c r="F138" i="4"/>
  <c r="E138" i="4"/>
  <c r="D138" i="4"/>
  <c r="C138" i="4"/>
  <c r="B138" i="4"/>
  <c r="A138" i="4"/>
  <c r="K137" i="4"/>
  <c r="J137" i="4"/>
  <c r="I137" i="4"/>
  <c r="H137" i="4"/>
  <c r="G137" i="4"/>
  <c r="F137" i="4"/>
  <c r="E137" i="4"/>
  <c r="D137" i="4"/>
  <c r="C137" i="4"/>
  <c r="B137" i="4"/>
  <c r="A137" i="4"/>
  <c r="K136" i="4"/>
  <c r="J136" i="4"/>
  <c r="I136" i="4"/>
  <c r="H136" i="4"/>
  <c r="G136" i="4"/>
  <c r="F136" i="4"/>
  <c r="E136" i="4"/>
  <c r="D136" i="4"/>
  <c r="C136" i="4"/>
  <c r="B136" i="4"/>
  <c r="A136" i="4"/>
  <c r="K135" i="4"/>
  <c r="J135" i="4"/>
  <c r="I135" i="4"/>
  <c r="H135" i="4"/>
  <c r="G135" i="4"/>
  <c r="F135" i="4"/>
  <c r="E135" i="4"/>
  <c r="D135" i="4"/>
  <c r="C135" i="4"/>
  <c r="B135" i="4"/>
  <c r="A135" i="4"/>
  <c r="K134" i="4"/>
  <c r="J134" i="4"/>
  <c r="I134" i="4"/>
  <c r="H134" i="4"/>
  <c r="G134" i="4"/>
  <c r="F134" i="4"/>
  <c r="E134" i="4"/>
  <c r="D134" i="4"/>
  <c r="C134" i="4"/>
  <c r="B134" i="4"/>
  <c r="A134" i="4"/>
  <c r="J132" i="1"/>
  <c r="J131" i="1"/>
  <c r="H133" i="1"/>
  <c r="H133" i="4" s="1"/>
  <c r="F133" i="1"/>
  <c r="F133" i="4" s="1"/>
  <c r="D133" i="1"/>
  <c r="D133" i="4" s="1"/>
  <c r="B133" i="1"/>
  <c r="B133" i="4" s="1"/>
  <c r="J130" i="1"/>
  <c r="I130" i="1" s="1"/>
  <c r="I130" i="4" s="1"/>
  <c r="J129" i="1"/>
  <c r="A133" i="4"/>
  <c r="H132" i="4"/>
  <c r="F132" i="4"/>
  <c r="D132" i="4"/>
  <c r="B132" i="4"/>
  <c r="A132" i="4"/>
  <c r="H131" i="4"/>
  <c r="F131" i="4"/>
  <c r="D131" i="4"/>
  <c r="B131" i="4"/>
  <c r="A131" i="4"/>
  <c r="H130" i="4"/>
  <c r="F130" i="4"/>
  <c r="D130" i="4"/>
  <c r="B130" i="4"/>
  <c r="A130" i="4"/>
  <c r="H129" i="4"/>
  <c r="F129" i="4"/>
  <c r="D129" i="4"/>
  <c r="B129" i="4"/>
  <c r="A129" i="4"/>
  <c r="J127" i="1"/>
  <c r="K132" i="1" l="1"/>
  <c r="K132" i="4" s="1"/>
  <c r="J132" i="4"/>
  <c r="G132" i="1"/>
  <c r="G132" i="4" s="1"/>
  <c r="I132" i="1"/>
  <c r="I132" i="4" s="1"/>
  <c r="C132" i="1"/>
  <c r="C132" i="4" s="1"/>
  <c r="E132" i="1"/>
  <c r="E132" i="4" s="1"/>
  <c r="J131" i="4"/>
  <c r="C131" i="1"/>
  <c r="C131" i="4" s="1"/>
  <c r="G131" i="1"/>
  <c r="G131" i="4" s="1"/>
  <c r="I131" i="1"/>
  <c r="I131" i="4" s="1"/>
  <c r="E130" i="1"/>
  <c r="E130" i="4" s="1"/>
  <c r="E131" i="1"/>
  <c r="E131" i="4" s="1"/>
  <c r="C130" i="1"/>
  <c r="C130" i="4" s="1"/>
  <c r="G130" i="1"/>
  <c r="G130" i="4" s="1"/>
  <c r="J130" i="4"/>
  <c r="I129" i="1"/>
  <c r="I129" i="4" s="1"/>
  <c r="J133" i="1"/>
  <c r="E129" i="1"/>
  <c r="E129" i="4" s="1"/>
  <c r="G129" i="1"/>
  <c r="G129" i="4" s="1"/>
  <c r="C129" i="1"/>
  <c r="C129" i="4" s="1"/>
  <c r="J129" i="4"/>
  <c r="C127" i="1"/>
  <c r="E127" i="1"/>
  <c r="G127" i="1"/>
  <c r="I127" i="1"/>
  <c r="G133" i="1" l="1"/>
  <c r="G133" i="4" s="1"/>
  <c r="B34" i="3"/>
  <c r="B34" i="2"/>
  <c r="I133" i="1"/>
  <c r="I133" i="4" s="1"/>
  <c r="E133" i="1"/>
  <c r="E133" i="4" s="1"/>
  <c r="J133" i="4"/>
  <c r="C133" i="1"/>
  <c r="C133" i="4" s="1"/>
  <c r="J126" i="1"/>
  <c r="C126" i="1" l="1"/>
  <c r="C126" i="4" s="1"/>
  <c r="K131" i="1"/>
  <c r="K131" i="4" s="1"/>
  <c r="E126" i="1"/>
  <c r="G126" i="1"/>
  <c r="G126" i="4" s="1"/>
  <c r="I126" i="1"/>
  <c r="I126" i="4" s="1"/>
  <c r="F125" i="4"/>
  <c r="J125" i="1"/>
  <c r="A128" i="4"/>
  <c r="J127" i="4"/>
  <c r="I127" i="4"/>
  <c r="H127" i="4"/>
  <c r="G127" i="4"/>
  <c r="F127" i="4"/>
  <c r="E127" i="4"/>
  <c r="D127" i="4"/>
  <c r="C127" i="4"/>
  <c r="B127" i="4"/>
  <c r="A127" i="4"/>
  <c r="J126" i="4"/>
  <c r="H126" i="4"/>
  <c r="F126" i="4"/>
  <c r="E126" i="4"/>
  <c r="D126" i="4"/>
  <c r="B126" i="4"/>
  <c r="A126" i="4"/>
  <c r="H125" i="4"/>
  <c r="D125" i="4"/>
  <c r="B125" i="4"/>
  <c r="A125" i="4"/>
  <c r="H124" i="4"/>
  <c r="F124" i="4"/>
  <c r="D124" i="4"/>
  <c r="B124" i="4"/>
  <c r="A124" i="4"/>
  <c r="H128" i="1"/>
  <c r="H128" i="4" s="1"/>
  <c r="F128" i="1"/>
  <c r="F128" i="4" s="1"/>
  <c r="D128" i="1"/>
  <c r="D128" i="4" s="1"/>
  <c r="B128" i="1"/>
  <c r="B128" i="4" s="1"/>
  <c r="J124" i="1"/>
  <c r="J122" i="1"/>
  <c r="K127" i="1" s="1"/>
  <c r="K127" i="4" s="1"/>
  <c r="J121" i="1"/>
  <c r="J120" i="1"/>
  <c r="J119" i="1"/>
  <c r="G122" i="1" l="1"/>
  <c r="G122" i="4" s="1"/>
  <c r="I122" i="1"/>
  <c r="C122" i="1"/>
  <c r="C122" i="4" s="1"/>
  <c r="K125" i="1"/>
  <c r="K125" i="4" s="1"/>
  <c r="K130" i="1"/>
  <c r="K130" i="4" s="1"/>
  <c r="E122" i="1"/>
  <c r="K124" i="1"/>
  <c r="K124" i="4" s="1"/>
  <c r="K129" i="1"/>
  <c r="K129" i="4" s="1"/>
  <c r="K126" i="1"/>
  <c r="K126" i="4" s="1"/>
  <c r="G125" i="1"/>
  <c r="G125" i="4" s="1"/>
  <c r="J125" i="4"/>
  <c r="I125" i="1"/>
  <c r="I125" i="4" s="1"/>
  <c r="C125" i="1"/>
  <c r="C125" i="4" s="1"/>
  <c r="E125" i="1"/>
  <c r="E125" i="4" s="1"/>
  <c r="G124" i="1"/>
  <c r="G124" i="4" s="1"/>
  <c r="C124" i="1"/>
  <c r="C124" i="4" s="1"/>
  <c r="J124" i="4"/>
  <c r="E124" i="1"/>
  <c r="E124" i="4" s="1"/>
  <c r="J128" i="1"/>
  <c r="I124" i="1"/>
  <c r="I124" i="4" s="1"/>
  <c r="E121" i="1"/>
  <c r="E121" i="4" s="1"/>
  <c r="I121" i="1"/>
  <c r="I121" i="4" s="1"/>
  <c r="G121" i="1"/>
  <c r="G121" i="4" s="1"/>
  <c r="C121" i="1"/>
  <c r="C121" i="4" s="1"/>
  <c r="E120" i="1"/>
  <c r="I120" i="1"/>
  <c r="C120" i="1"/>
  <c r="C120" i="4" s="1"/>
  <c r="G120" i="1"/>
  <c r="C119" i="1"/>
  <c r="C119" i="4" s="1"/>
  <c r="A123" i="4"/>
  <c r="J122" i="4"/>
  <c r="I122" i="4"/>
  <c r="H122" i="4"/>
  <c r="F122" i="4"/>
  <c r="E122" i="4"/>
  <c r="D122" i="4"/>
  <c r="B122" i="4"/>
  <c r="A122" i="4"/>
  <c r="J121" i="4"/>
  <c r="H121" i="4"/>
  <c r="F121" i="4"/>
  <c r="D121" i="4"/>
  <c r="B121" i="4"/>
  <c r="A121" i="4"/>
  <c r="H120" i="4"/>
  <c r="F120" i="4"/>
  <c r="D120" i="4"/>
  <c r="B120" i="4"/>
  <c r="A120" i="4"/>
  <c r="H119" i="4"/>
  <c r="F119" i="4"/>
  <c r="D119" i="4"/>
  <c r="B119" i="4"/>
  <c r="A119" i="4"/>
  <c r="H123" i="1"/>
  <c r="H123" i="4" s="1"/>
  <c r="F123" i="1"/>
  <c r="F123" i="4" s="1"/>
  <c r="D123" i="1"/>
  <c r="D123" i="4" s="1"/>
  <c r="B123" i="1"/>
  <c r="B123" i="4" s="1"/>
  <c r="B33" i="3" l="1"/>
  <c r="B33" i="2"/>
  <c r="K133" i="1"/>
  <c r="K133" i="4" s="1"/>
  <c r="J128" i="4"/>
  <c r="I128" i="1"/>
  <c r="I128" i="4" s="1"/>
  <c r="C128" i="1"/>
  <c r="C128" i="4" s="1"/>
  <c r="G128" i="1"/>
  <c r="G128" i="4" s="1"/>
  <c r="E128" i="1"/>
  <c r="E128" i="4" s="1"/>
  <c r="I120" i="4"/>
  <c r="J120" i="4"/>
  <c r="G120" i="4"/>
  <c r="E120" i="4"/>
  <c r="J119" i="4"/>
  <c r="E119" i="1"/>
  <c r="E119" i="4" s="1"/>
  <c r="G119" i="1"/>
  <c r="G119" i="4" s="1"/>
  <c r="J123" i="1"/>
  <c r="B32" i="2" s="1"/>
  <c r="I119" i="1"/>
  <c r="I119" i="4" s="1"/>
  <c r="H117" i="4"/>
  <c r="F117" i="4"/>
  <c r="D117" i="4"/>
  <c r="B117" i="4"/>
  <c r="J117" i="1"/>
  <c r="K128" i="1" l="1"/>
  <c r="K128" i="4" s="1"/>
  <c r="I117" i="1"/>
  <c r="I117" i="4" s="1"/>
  <c r="K122" i="1"/>
  <c r="K122" i="4" s="1"/>
  <c r="B32" i="3"/>
  <c r="J123" i="4"/>
  <c r="E117" i="1"/>
  <c r="E117" i="4" s="1"/>
  <c r="J117" i="4"/>
  <c r="G117" i="1"/>
  <c r="G117" i="4" s="1"/>
  <c r="C117" i="1"/>
  <c r="C117" i="4" s="1"/>
  <c r="I123" i="1"/>
  <c r="I123" i="4" s="1"/>
  <c r="G123" i="1"/>
  <c r="G123" i="4" s="1"/>
  <c r="E123" i="1"/>
  <c r="E123" i="4" s="1"/>
  <c r="C123" i="1"/>
  <c r="C123" i="4" s="1"/>
  <c r="H116" i="4"/>
  <c r="F116" i="4"/>
  <c r="D116" i="4"/>
  <c r="B116" i="4"/>
  <c r="J116" i="1"/>
  <c r="K121" i="1" s="1"/>
  <c r="K121" i="4" s="1"/>
  <c r="I116" i="1" l="1"/>
  <c r="I116" i="4" s="1"/>
  <c r="C116" i="1"/>
  <c r="C116" i="4" s="1"/>
  <c r="J116" i="4"/>
  <c r="G116" i="1"/>
  <c r="G116" i="4" s="1"/>
  <c r="E116" i="1"/>
  <c r="E116" i="4" s="1"/>
  <c r="H115" i="4"/>
  <c r="F115" i="4"/>
  <c r="D115" i="4"/>
  <c r="B115" i="4"/>
  <c r="H118" i="1"/>
  <c r="F118" i="1"/>
  <c r="D118" i="1"/>
  <c r="B118" i="1"/>
  <c r="J115" i="1"/>
  <c r="K120" i="1" s="1"/>
  <c r="K120" i="4" s="1"/>
  <c r="J118" i="1" l="1"/>
  <c r="B31" i="2" s="1"/>
  <c r="J115" i="4"/>
  <c r="G115" i="1"/>
  <c r="G115" i="4" s="1"/>
  <c r="I115" i="1"/>
  <c r="I115" i="4" s="1"/>
  <c r="C115" i="1"/>
  <c r="C115" i="4" s="1"/>
  <c r="E115" i="1"/>
  <c r="E115" i="4" s="1"/>
  <c r="F118" i="4"/>
  <c r="A118" i="4"/>
  <c r="A117" i="4"/>
  <c r="A116" i="4"/>
  <c r="A115" i="4"/>
  <c r="H114" i="4"/>
  <c r="F114" i="4"/>
  <c r="D114" i="4"/>
  <c r="B114" i="4"/>
  <c r="A114" i="4"/>
  <c r="H118" i="4"/>
  <c r="D118" i="4"/>
  <c r="J114" i="1"/>
  <c r="K119" i="1" s="1"/>
  <c r="B31" i="3" l="1"/>
  <c r="K123" i="1"/>
  <c r="K123" i="4" s="1"/>
  <c r="C118" i="1"/>
  <c r="K119" i="4"/>
  <c r="I118" i="1"/>
  <c r="G118" i="1"/>
  <c r="E118" i="1"/>
  <c r="I114" i="1"/>
  <c r="I114" i="4" s="1"/>
  <c r="J114" i="4"/>
  <c r="C114" i="1"/>
  <c r="C114" i="4" s="1"/>
  <c r="E114" i="1"/>
  <c r="E114" i="4" s="1"/>
  <c r="J118" i="4"/>
  <c r="B118" i="4"/>
  <c r="G114" i="1"/>
  <c r="G114" i="4" s="1"/>
  <c r="H112" i="4"/>
  <c r="F112" i="4"/>
  <c r="D112" i="4"/>
  <c r="B112" i="4"/>
  <c r="J112" i="1"/>
  <c r="J112" i="4"/>
  <c r="G112" i="1"/>
  <c r="G112" i="4" s="1"/>
  <c r="H111" i="4"/>
  <c r="F111" i="4"/>
  <c r="D111" i="4"/>
  <c r="B111" i="4"/>
  <c r="J111" i="1"/>
  <c r="H110" i="4"/>
  <c r="F110" i="4"/>
  <c r="D110" i="4"/>
  <c r="B110" i="4"/>
  <c r="H109" i="4"/>
  <c r="F109" i="4"/>
  <c r="D109" i="4"/>
  <c r="B109" i="4"/>
  <c r="J110" i="1"/>
  <c r="K115" i="1" s="1"/>
  <c r="K115" i="4" s="1"/>
  <c r="J110" i="4"/>
  <c r="H113" i="1"/>
  <c r="H113" i="4" s="1"/>
  <c r="F113" i="1"/>
  <c r="F113" i="4" s="1"/>
  <c r="D113" i="1"/>
  <c r="D113" i="4" s="1"/>
  <c r="B113" i="1"/>
  <c r="B113" i="4"/>
  <c r="J109" i="1"/>
  <c r="A113" i="4"/>
  <c r="A112" i="4"/>
  <c r="A111" i="4"/>
  <c r="A110" i="4"/>
  <c r="A109" i="4"/>
  <c r="H107" i="4"/>
  <c r="F107" i="4"/>
  <c r="D107" i="4"/>
  <c r="B107" i="4"/>
  <c r="J107" i="1"/>
  <c r="H106" i="4"/>
  <c r="F106" i="4"/>
  <c r="D106" i="4"/>
  <c r="B106" i="4"/>
  <c r="J106" i="1"/>
  <c r="H105" i="4"/>
  <c r="F105" i="4"/>
  <c r="D105" i="4"/>
  <c r="B105" i="4"/>
  <c r="J105" i="1"/>
  <c r="J105" i="4" s="1"/>
  <c r="H108" i="1"/>
  <c r="H108" i="4" s="1"/>
  <c r="F108" i="1"/>
  <c r="F108" i="4" s="1"/>
  <c r="D108" i="1"/>
  <c r="B108" i="1"/>
  <c r="H104" i="4"/>
  <c r="F104" i="4"/>
  <c r="D104" i="4"/>
  <c r="B104" i="4"/>
  <c r="J104" i="1"/>
  <c r="A108" i="4"/>
  <c r="A107" i="4"/>
  <c r="A106" i="4"/>
  <c r="A105" i="4"/>
  <c r="A104" i="4"/>
  <c r="H102" i="4"/>
  <c r="F102" i="4"/>
  <c r="D102" i="4"/>
  <c r="B102" i="4"/>
  <c r="J102" i="1"/>
  <c r="E102" i="1" s="1"/>
  <c r="E102" i="4" s="1"/>
  <c r="H101" i="4"/>
  <c r="F101" i="4"/>
  <c r="D101" i="4"/>
  <c r="B101" i="4"/>
  <c r="J101" i="1"/>
  <c r="H100" i="4"/>
  <c r="F100" i="4"/>
  <c r="D100" i="4"/>
  <c r="B100" i="4"/>
  <c r="H103" i="1"/>
  <c r="H103" i="4" s="1"/>
  <c r="F103" i="1"/>
  <c r="F103" i="4" s="1"/>
  <c r="D103" i="1"/>
  <c r="D103" i="4" s="1"/>
  <c r="J100" i="1"/>
  <c r="B103" i="1"/>
  <c r="B103" i="4" s="1"/>
  <c r="H99" i="4"/>
  <c r="F99" i="4"/>
  <c r="D99" i="4"/>
  <c r="B99" i="4"/>
  <c r="J99" i="1"/>
  <c r="J97" i="1"/>
  <c r="G97" i="1" s="1"/>
  <c r="G97" i="4" s="1"/>
  <c r="A103" i="4"/>
  <c r="A102" i="4"/>
  <c r="A101" i="4"/>
  <c r="A100" i="4"/>
  <c r="A99" i="4"/>
  <c r="H97" i="4"/>
  <c r="F97" i="4"/>
  <c r="D97" i="4"/>
  <c r="B97" i="4"/>
  <c r="H96" i="4"/>
  <c r="F96" i="4"/>
  <c r="D96" i="4"/>
  <c r="B96" i="4"/>
  <c r="J96" i="1"/>
  <c r="J96" i="4"/>
  <c r="H95" i="4"/>
  <c r="F95" i="4"/>
  <c r="D95" i="4"/>
  <c r="B95" i="4"/>
  <c r="J95" i="1"/>
  <c r="J95" i="4"/>
  <c r="H98" i="1"/>
  <c r="H98" i="4"/>
  <c r="F98" i="1"/>
  <c r="F98" i="4"/>
  <c r="D98" i="1"/>
  <c r="E98" i="1" s="1"/>
  <c r="E98" i="4" s="1"/>
  <c r="D98" i="4"/>
  <c r="B98" i="1"/>
  <c r="B98" i="4"/>
  <c r="H94" i="4"/>
  <c r="F94" i="4"/>
  <c r="D94" i="4"/>
  <c r="B94" i="4"/>
  <c r="J94" i="1"/>
  <c r="I94" i="1"/>
  <c r="I94" i="4" s="1"/>
  <c r="A98" i="4"/>
  <c r="A97" i="4"/>
  <c r="A96" i="4"/>
  <c r="A95" i="4"/>
  <c r="A94" i="4"/>
  <c r="J92" i="1"/>
  <c r="C92" i="1" s="1"/>
  <c r="G92" i="1"/>
  <c r="G92" i="4" s="1"/>
  <c r="J91" i="1"/>
  <c r="J91" i="4" s="1"/>
  <c r="H93" i="1"/>
  <c r="H93" i="4"/>
  <c r="F93" i="1"/>
  <c r="F93" i="4"/>
  <c r="D93" i="1"/>
  <c r="B93" i="1"/>
  <c r="J90" i="1"/>
  <c r="K90" i="1"/>
  <c r="K90" i="4" s="1"/>
  <c r="J89" i="1"/>
  <c r="D93" i="4"/>
  <c r="A93" i="4"/>
  <c r="H92" i="4"/>
  <c r="F92" i="4"/>
  <c r="D92" i="4"/>
  <c r="B92" i="4"/>
  <c r="A92" i="4"/>
  <c r="H91" i="4"/>
  <c r="F91" i="4"/>
  <c r="D91" i="4"/>
  <c r="B91" i="4"/>
  <c r="A91" i="4"/>
  <c r="J90" i="4"/>
  <c r="H90" i="4"/>
  <c r="F90" i="4"/>
  <c r="D90" i="4"/>
  <c r="B90" i="4"/>
  <c r="A90" i="4"/>
  <c r="H89" i="4"/>
  <c r="F89" i="4"/>
  <c r="D89" i="4"/>
  <c r="B89" i="4"/>
  <c r="A89" i="4"/>
  <c r="J87" i="1"/>
  <c r="K87" i="1"/>
  <c r="K87" i="4" s="1"/>
  <c r="J86" i="1"/>
  <c r="G86" i="1"/>
  <c r="G86" i="4" s="1"/>
  <c r="J85" i="1"/>
  <c r="H87" i="4"/>
  <c r="F87" i="4"/>
  <c r="D87" i="4"/>
  <c r="B87" i="4"/>
  <c r="H86" i="4"/>
  <c r="F86" i="4"/>
  <c r="D86" i="4"/>
  <c r="B86" i="4"/>
  <c r="H85" i="4"/>
  <c r="F85" i="4"/>
  <c r="D85" i="4"/>
  <c r="B85" i="4"/>
  <c r="H84" i="4"/>
  <c r="F84" i="4"/>
  <c r="D84" i="4"/>
  <c r="B84" i="4"/>
  <c r="H88" i="1"/>
  <c r="H88" i="4" s="1"/>
  <c r="F88" i="1"/>
  <c r="F88" i="4" s="1"/>
  <c r="D88" i="1"/>
  <c r="D88" i="4" s="1"/>
  <c r="B88" i="1"/>
  <c r="B88" i="4" s="1"/>
  <c r="J84" i="1"/>
  <c r="J82" i="1"/>
  <c r="J82" i="4" s="1"/>
  <c r="A88" i="4"/>
  <c r="A87" i="4"/>
  <c r="A86" i="4"/>
  <c r="A85" i="4"/>
  <c r="A84" i="4"/>
  <c r="J81" i="1"/>
  <c r="J80" i="1"/>
  <c r="E80" i="1"/>
  <c r="E80" i="4" s="1"/>
  <c r="H83" i="1"/>
  <c r="H83" i="4"/>
  <c r="F83" i="1"/>
  <c r="D83" i="1"/>
  <c r="D83" i="4"/>
  <c r="B83" i="1"/>
  <c r="B80" i="4"/>
  <c r="J79" i="1"/>
  <c r="E79" i="1" s="1"/>
  <c r="K79" i="1"/>
  <c r="K79" i="4" s="1"/>
  <c r="A83" i="4"/>
  <c r="H82" i="4"/>
  <c r="F82" i="4"/>
  <c r="D82" i="4"/>
  <c r="B82" i="4"/>
  <c r="A82" i="4"/>
  <c r="H81" i="4"/>
  <c r="F81" i="4"/>
  <c r="D81" i="4"/>
  <c r="B81" i="4"/>
  <c r="A81" i="4"/>
  <c r="H80" i="4"/>
  <c r="F80" i="4"/>
  <c r="D80" i="4"/>
  <c r="B79" i="4"/>
  <c r="A80" i="4"/>
  <c r="H79" i="4"/>
  <c r="F79" i="4"/>
  <c r="D79" i="4"/>
  <c r="A79" i="4"/>
  <c r="J77" i="1"/>
  <c r="J76" i="1"/>
  <c r="G76" i="1"/>
  <c r="G76" i="4" s="1"/>
  <c r="J75" i="1"/>
  <c r="D78" i="1"/>
  <c r="D78" i="4" s="1"/>
  <c r="F78" i="1"/>
  <c r="F78" i="4" s="1"/>
  <c r="H78" i="1"/>
  <c r="H78" i="4"/>
  <c r="J74" i="1"/>
  <c r="B78" i="1"/>
  <c r="A78" i="4"/>
  <c r="H77" i="4"/>
  <c r="F77" i="4"/>
  <c r="D77" i="4"/>
  <c r="B77" i="4"/>
  <c r="A77" i="4"/>
  <c r="J76" i="4"/>
  <c r="H76" i="4"/>
  <c r="F76" i="4"/>
  <c r="D76" i="4"/>
  <c r="B76" i="4"/>
  <c r="A76" i="4"/>
  <c r="H75" i="4"/>
  <c r="F75" i="4"/>
  <c r="D75" i="4"/>
  <c r="B75" i="4"/>
  <c r="A75" i="4"/>
  <c r="H74" i="4"/>
  <c r="F74" i="4"/>
  <c r="D74" i="4"/>
  <c r="B74" i="4"/>
  <c r="A74" i="4"/>
  <c r="J72" i="1"/>
  <c r="H72" i="4"/>
  <c r="F72" i="4"/>
  <c r="D72" i="4"/>
  <c r="B72" i="4"/>
  <c r="H73" i="1"/>
  <c r="H73" i="4"/>
  <c r="F73" i="1"/>
  <c r="F73" i="4" s="1"/>
  <c r="D73" i="1"/>
  <c r="D73" i="4" s="1"/>
  <c r="B73" i="1"/>
  <c r="J69" i="1"/>
  <c r="J70" i="1"/>
  <c r="J70" i="4" s="1"/>
  <c r="J71" i="1"/>
  <c r="J71" i="4" s="1"/>
  <c r="G71" i="1"/>
  <c r="G71" i="4" s="1"/>
  <c r="E71" i="1"/>
  <c r="E71" i="4" s="1"/>
  <c r="E70" i="1"/>
  <c r="E70" i="4" s="1"/>
  <c r="C71" i="1"/>
  <c r="C71" i="4"/>
  <c r="C69" i="1"/>
  <c r="I70" i="1"/>
  <c r="I70" i="4" s="1"/>
  <c r="H67" i="4"/>
  <c r="F67" i="4"/>
  <c r="D67" i="4"/>
  <c r="B67" i="4"/>
  <c r="J67" i="1"/>
  <c r="J67" i="4" s="1"/>
  <c r="A73" i="4"/>
  <c r="A72" i="4"/>
  <c r="H71" i="4"/>
  <c r="F71" i="4"/>
  <c r="D71" i="4"/>
  <c r="B71" i="4"/>
  <c r="A71" i="4"/>
  <c r="H70" i="4"/>
  <c r="F70" i="4"/>
  <c r="D70" i="4"/>
  <c r="B70" i="4"/>
  <c r="A70" i="4"/>
  <c r="H69" i="4"/>
  <c r="F69" i="4"/>
  <c r="D69" i="4"/>
  <c r="C69" i="4"/>
  <c r="B69" i="4"/>
  <c r="A69" i="4"/>
  <c r="J66" i="1"/>
  <c r="H66" i="4"/>
  <c r="F66" i="4"/>
  <c r="D66" i="4"/>
  <c r="C66" i="1"/>
  <c r="C66" i="4" s="1"/>
  <c r="B66" i="4"/>
  <c r="J65" i="1"/>
  <c r="G65" i="1" s="1"/>
  <c r="G65" i="4" s="1"/>
  <c r="H65" i="4"/>
  <c r="F65" i="4"/>
  <c r="D65" i="4"/>
  <c r="B65" i="4"/>
  <c r="J64" i="1"/>
  <c r="J64" i="4" s="1"/>
  <c r="H68" i="1"/>
  <c r="H68" i="4"/>
  <c r="F68" i="1"/>
  <c r="F68" i="4" s="1"/>
  <c r="D68" i="1"/>
  <c r="D68" i="4"/>
  <c r="B68" i="1"/>
  <c r="B68" i="4" s="1"/>
  <c r="I64" i="1"/>
  <c r="I64" i="4" s="1"/>
  <c r="H64" i="4"/>
  <c r="G64" i="1"/>
  <c r="G64" i="4" s="1"/>
  <c r="F64" i="4"/>
  <c r="E64" i="1"/>
  <c r="E64" i="4" s="1"/>
  <c r="D64" i="4"/>
  <c r="C64" i="1"/>
  <c r="C64" i="4" s="1"/>
  <c r="B64" i="4"/>
  <c r="A68" i="4"/>
  <c r="A67" i="4"/>
  <c r="A66" i="4"/>
  <c r="A65" i="4"/>
  <c r="A64" i="4"/>
  <c r="J59" i="1"/>
  <c r="J60" i="1"/>
  <c r="I60" i="1" s="1"/>
  <c r="I60" i="4" s="1"/>
  <c r="J61" i="1"/>
  <c r="G61" i="1" s="1"/>
  <c r="J62" i="1"/>
  <c r="H63" i="1"/>
  <c r="H63" i="4"/>
  <c r="F63" i="1"/>
  <c r="F63" i="4" s="1"/>
  <c r="D63" i="1"/>
  <c r="B63" i="1"/>
  <c r="B63" i="4" s="1"/>
  <c r="J54" i="1"/>
  <c r="J55" i="1"/>
  <c r="J56" i="1"/>
  <c r="J57" i="1"/>
  <c r="J57" i="4" s="1"/>
  <c r="I62" i="1"/>
  <c r="I62" i="4" s="1"/>
  <c r="H62" i="4"/>
  <c r="F62" i="4"/>
  <c r="E62" i="1"/>
  <c r="E62" i="4" s="1"/>
  <c r="D62" i="4"/>
  <c r="B62" i="4"/>
  <c r="I61" i="1"/>
  <c r="I61" i="4" s="1"/>
  <c r="H61" i="4"/>
  <c r="F61" i="4"/>
  <c r="E61" i="1"/>
  <c r="E61" i="4" s="1"/>
  <c r="D61" i="4"/>
  <c r="B61" i="4"/>
  <c r="J60" i="4"/>
  <c r="H60" i="4"/>
  <c r="F60" i="4"/>
  <c r="D60" i="4"/>
  <c r="B60" i="4"/>
  <c r="J59" i="4"/>
  <c r="I59" i="1"/>
  <c r="I59" i="4"/>
  <c r="H59" i="4"/>
  <c r="G59" i="1"/>
  <c r="G59" i="4" s="1"/>
  <c r="F59" i="4"/>
  <c r="E59" i="1"/>
  <c r="E59" i="4" s="1"/>
  <c r="D59" i="4"/>
  <c r="C59" i="1"/>
  <c r="C59" i="4" s="1"/>
  <c r="B59" i="4"/>
  <c r="A63" i="4"/>
  <c r="A62" i="4"/>
  <c r="A61" i="4"/>
  <c r="A60" i="4"/>
  <c r="A59" i="4"/>
  <c r="A19" i="3"/>
  <c r="J52" i="1"/>
  <c r="J51" i="1"/>
  <c r="J50" i="1"/>
  <c r="C50" i="1" s="1"/>
  <c r="C50" i="4" s="1"/>
  <c r="J49" i="1"/>
  <c r="H58" i="1"/>
  <c r="H58" i="4" s="1"/>
  <c r="F58" i="1"/>
  <c r="F58" i="4" s="1"/>
  <c r="D58" i="1"/>
  <c r="D58" i="4" s="1"/>
  <c r="B58" i="1"/>
  <c r="B58" i="4"/>
  <c r="A58" i="4"/>
  <c r="H57" i="4"/>
  <c r="F57" i="4"/>
  <c r="E57" i="1"/>
  <c r="E57" i="4" s="1"/>
  <c r="D57" i="4"/>
  <c r="C57" i="1"/>
  <c r="C57" i="4" s="1"/>
  <c r="B57" i="4"/>
  <c r="A57" i="4"/>
  <c r="H56" i="4"/>
  <c r="F56" i="4"/>
  <c r="D56" i="4"/>
  <c r="B56" i="4"/>
  <c r="A56" i="4"/>
  <c r="H55" i="4"/>
  <c r="F55" i="4"/>
  <c r="D55" i="4"/>
  <c r="B55" i="4"/>
  <c r="A55" i="4"/>
  <c r="H54" i="4"/>
  <c r="F54" i="4"/>
  <c r="D54" i="4"/>
  <c r="B54" i="4"/>
  <c r="A54" i="4"/>
  <c r="A18" i="3"/>
  <c r="J44" i="1"/>
  <c r="J45" i="1"/>
  <c r="J46" i="1"/>
  <c r="J47" i="1"/>
  <c r="H53" i="1"/>
  <c r="F53" i="1"/>
  <c r="D53" i="1"/>
  <c r="D53" i="4" s="1"/>
  <c r="B53" i="1"/>
  <c r="A53" i="4"/>
  <c r="H52" i="4"/>
  <c r="F52" i="4"/>
  <c r="D52" i="4"/>
  <c r="B52" i="4"/>
  <c r="A52" i="4"/>
  <c r="K51" i="1"/>
  <c r="K51" i="4" s="1"/>
  <c r="H51" i="4"/>
  <c r="F51" i="4"/>
  <c r="D51" i="4"/>
  <c r="C51" i="1"/>
  <c r="C51" i="4" s="1"/>
  <c r="B51" i="4"/>
  <c r="A51" i="4"/>
  <c r="H50" i="4"/>
  <c r="F50" i="4"/>
  <c r="D50" i="4"/>
  <c r="B50" i="4"/>
  <c r="A50" i="4"/>
  <c r="H49" i="4"/>
  <c r="F49" i="4"/>
  <c r="D49" i="4"/>
  <c r="C49" i="1"/>
  <c r="C49" i="4" s="1"/>
  <c r="B49" i="4"/>
  <c r="A49" i="4"/>
  <c r="J39" i="1"/>
  <c r="C39" i="1" s="1"/>
  <c r="C39" i="4" s="1"/>
  <c r="J40" i="1"/>
  <c r="J41" i="1"/>
  <c r="J42" i="1"/>
  <c r="J34" i="1"/>
  <c r="J35" i="1"/>
  <c r="J36" i="1"/>
  <c r="J37" i="1"/>
  <c r="I37" i="1" s="1"/>
  <c r="I37" i="4" s="1"/>
  <c r="A17" i="3"/>
  <c r="E45" i="1"/>
  <c r="E45" i="4" s="1"/>
  <c r="D48" i="1"/>
  <c r="D48" i="4" s="1"/>
  <c r="H48" i="1"/>
  <c r="H48" i="4" s="1"/>
  <c r="F48" i="1"/>
  <c r="F48" i="4"/>
  <c r="B48" i="1"/>
  <c r="A48" i="4"/>
  <c r="H47" i="4"/>
  <c r="G47" i="1"/>
  <c r="G47" i="4" s="1"/>
  <c r="F47" i="4"/>
  <c r="D47" i="4"/>
  <c r="B47" i="4"/>
  <c r="A47" i="4"/>
  <c r="H46" i="4"/>
  <c r="F46" i="4"/>
  <c r="D46" i="4"/>
  <c r="B46" i="4"/>
  <c r="A46" i="4"/>
  <c r="J45" i="4"/>
  <c r="I45" i="1"/>
  <c r="I45" i="4" s="1"/>
  <c r="H45" i="4"/>
  <c r="G45" i="1"/>
  <c r="G45" i="4" s="1"/>
  <c r="F45" i="4"/>
  <c r="D45" i="4"/>
  <c r="C45" i="1"/>
  <c r="C45" i="4" s="1"/>
  <c r="B45" i="4"/>
  <c r="A45" i="4"/>
  <c r="H44" i="4"/>
  <c r="F44" i="4"/>
  <c r="D44" i="4"/>
  <c r="B44" i="4"/>
  <c r="A44" i="4"/>
  <c r="A16" i="3"/>
  <c r="H43" i="1"/>
  <c r="H43" i="4" s="1"/>
  <c r="F43" i="1"/>
  <c r="D43" i="1"/>
  <c r="D43" i="4" s="1"/>
  <c r="B43" i="1"/>
  <c r="A43" i="4"/>
  <c r="H42" i="4"/>
  <c r="G42" i="1"/>
  <c r="G42" i="4" s="1"/>
  <c r="F42" i="4"/>
  <c r="D42" i="4"/>
  <c r="C42" i="1"/>
  <c r="C42" i="4" s="1"/>
  <c r="B42" i="4"/>
  <c r="A42" i="4"/>
  <c r="J41" i="4"/>
  <c r="I41" i="1"/>
  <c r="I41" i="4" s="1"/>
  <c r="H41" i="4"/>
  <c r="G41" i="1"/>
  <c r="G41" i="4" s="1"/>
  <c r="F41" i="4"/>
  <c r="E41" i="1"/>
  <c r="E41" i="4" s="1"/>
  <c r="D41" i="4"/>
  <c r="C41" i="1"/>
  <c r="C41" i="4" s="1"/>
  <c r="B41" i="4"/>
  <c r="A41" i="4"/>
  <c r="K40" i="1"/>
  <c r="K40" i="4" s="1"/>
  <c r="H40" i="4"/>
  <c r="F40" i="4"/>
  <c r="D40" i="4"/>
  <c r="B40" i="4"/>
  <c r="A40" i="4"/>
  <c r="K39" i="1"/>
  <c r="K39" i="4" s="1"/>
  <c r="H39" i="4"/>
  <c r="F39" i="4"/>
  <c r="E39" i="1"/>
  <c r="E39" i="4" s="1"/>
  <c r="D39" i="4"/>
  <c r="B39" i="4"/>
  <c r="A39" i="4"/>
  <c r="A15" i="3"/>
  <c r="J29" i="1"/>
  <c r="G29" i="1" s="1"/>
  <c r="G29" i="4" s="1"/>
  <c r="J30" i="1"/>
  <c r="J31" i="1"/>
  <c r="J32" i="1"/>
  <c r="J32" i="4" s="1"/>
  <c r="H38" i="1"/>
  <c r="F38" i="1"/>
  <c r="D38" i="1"/>
  <c r="D38" i="4" s="1"/>
  <c r="B38" i="1"/>
  <c r="A38" i="4"/>
  <c r="H37" i="4"/>
  <c r="F37" i="4"/>
  <c r="D37" i="4"/>
  <c r="B37" i="4"/>
  <c r="A37" i="4"/>
  <c r="H36" i="4"/>
  <c r="F36" i="4"/>
  <c r="D36" i="4"/>
  <c r="B36" i="4"/>
  <c r="A36" i="4"/>
  <c r="H35" i="4"/>
  <c r="F35" i="4"/>
  <c r="D35" i="4"/>
  <c r="C35" i="1"/>
  <c r="C35" i="4"/>
  <c r="B35" i="4"/>
  <c r="A35" i="4"/>
  <c r="J34" i="4"/>
  <c r="H34" i="4"/>
  <c r="F34" i="4"/>
  <c r="D34" i="4"/>
  <c r="B34" i="4"/>
  <c r="A34" i="4"/>
  <c r="K8" i="4"/>
  <c r="K7" i="4"/>
  <c r="K6" i="4"/>
  <c r="K5" i="4"/>
  <c r="K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J27" i="1"/>
  <c r="I27" i="1" s="1"/>
  <c r="I27" i="4" s="1"/>
  <c r="H32" i="4"/>
  <c r="F32" i="4"/>
  <c r="D32" i="4"/>
  <c r="B32" i="4"/>
  <c r="H31" i="4"/>
  <c r="F31" i="4"/>
  <c r="D31" i="4"/>
  <c r="B31" i="4"/>
  <c r="H30" i="4"/>
  <c r="F30" i="4"/>
  <c r="D30" i="4"/>
  <c r="B30" i="4"/>
  <c r="J24" i="1"/>
  <c r="C24" i="1" s="1"/>
  <c r="C24" i="4" s="1"/>
  <c r="H29" i="4"/>
  <c r="F29" i="4"/>
  <c r="D29" i="4"/>
  <c r="B29" i="4"/>
  <c r="J25" i="1"/>
  <c r="J26" i="1"/>
  <c r="J19" i="1"/>
  <c r="J20" i="1"/>
  <c r="E20" i="1" s="1"/>
  <c r="E20" i="4" s="1"/>
  <c r="J21" i="1"/>
  <c r="I21" i="1" s="1"/>
  <c r="I21" i="4"/>
  <c r="J22" i="1"/>
  <c r="H28" i="1"/>
  <c r="H28" i="4" s="1"/>
  <c r="F28" i="1"/>
  <c r="D28" i="1"/>
  <c r="D28" i="4" s="1"/>
  <c r="B28" i="1"/>
  <c r="B28" i="4" s="1"/>
  <c r="H27" i="4"/>
  <c r="F27" i="4"/>
  <c r="D27" i="4"/>
  <c r="B27" i="4"/>
  <c r="H26" i="4"/>
  <c r="F26" i="4"/>
  <c r="D26" i="4"/>
  <c r="B26" i="4"/>
  <c r="J25" i="4"/>
  <c r="I25" i="1"/>
  <c r="I25" i="4" s="1"/>
  <c r="H25" i="4"/>
  <c r="G25" i="1"/>
  <c r="G25" i="4"/>
  <c r="F25" i="4"/>
  <c r="E25" i="1"/>
  <c r="E25" i="4" s="1"/>
  <c r="D25" i="4"/>
  <c r="B25" i="4"/>
  <c r="H24" i="4"/>
  <c r="F24" i="4"/>
  <c r="D24" i="4"/>
  <c r="B24" i="4"/>
  <c r="J14" i="1"/>
  <c r="J15" i="1"/>
  <c r="J16" i="1"/>
  <c r="J17" i="1"/>
  <c r="K17" i="1" s="1"/>
  <c r="K17" i="4" s="1"/>
  <c r="H23" i="1"/>
  <c r="F23" i="1"/>
  <c r="D23" i="1"/>
  <c r="B23" i="1"/>
  <c r="H22" i="4"/>
  <c r="F22" i="4"/>
  <c r="D22" i="4"/>
  <c r="C22" i="1"/>
  <c r="C22" i="4" s="1"/>
  <c r="B22" i="4"/>
  <c r="J21" i="4"/>
  <c r="H21" i="4"/>
  <c r="G21" i="1"/>
  <c r="G21" i="4"/>
  <c r="F21" i="4"/>
  <c r="E21" i="1"/>
  <c r="E21" i="4" s="1"/>
  <c r="D21" i="4"/>
  <c r="C21" i="1"/>
  <c r="C21" i="4" s="1"/>
  <c r="B21" i="4"/>
  <c r="H20" i="4"/>
  <c r="F20" i="4"/>
  <c r="D20" i="4"/>
  <c r="B20" i="4"/>
  <c r="H19" i="4"/>
  <c r="G19" i="1"/>
  <c r="G19" i="4" s="1"/>
  <c r="F19" i="4"/>
  <c r="D19" i="4"/>
  <c r="B19" i="4"/>
  <c r="J9" i="1"/>
  <c r="J10" i="1"/>
  <c r="J11" i="1"/>
  <c r="K11" i="1" s="1"/>
  <c r="K11" i="4" s="1"/>
  <c r="J12" i="1"/>
  <c r="H18" i="1"/>
  <c r="H18" i="4" s="1"/>
  <c r="F18" i="1"/>
  <c r="F18" i="4" s="1"/>
  <c r="D18" i="1"/>
  <c r="B18" i="1"/>
  <c r="B18" i="4" s="1"/>
  <c r="H17" i="4"/>
  <c r="F17" i="4"/>
  <c r="D17" i="4"/>
  <c r="B17" i="4"/>
  <c r="J16" i="4"/>
  <c r="I16" i="1"/>
  <c r="I16" i="4" s="1"/>
  <c r="H16" i="4"/>
  <c r="F16" i="4"/>
  <c r="E16" i="1"/>
  <c r="E16" i="4"/>
  <c r="D16" i="4"/>
  <c r="C16" i="1"/>
  <c r="C16" i="4" s="1"/>
  <c r="B16" i="4"/>
  <c r="I15" i="1"/>
  <c r="I15" i="4"/>
  <c r="H15" i="4"/>
  <c r="F15" i="4"/>
  <c r="E15" i="1"/>
  <c r="E15" i="4" s="1"/>
  <c r="D15" i="4"/>
  <c r="B15" i="4"/>
  <c r="K14" i="1"/>
  <c r="K14" i="4" s="1"/>
  <c r="J14" i="4"/>
  <c r="I14" i="1"/>
  <c r="I14" i="4"/>
  <c r="H14" i="4"/>
  <c r="G14" i="1"/>
  <c r="G14" i="4" s="1"/>
  <c r="F14" i="4"/>
  <c r="E14" i="1"/>
  <c r="E14" i="4" s="1"/>
  <c r="D14" i="4"/>
  <c r="C14" i="1"/>
  <c r="C14" i="4"/>
  <c r="B14" i="4"/>
  <c r="J4" i="1"/>
  <c r="J5" i="1"/>
  <c r="J5" i="4" s="1"/>
  <c r="J6" i="1"/>
  <c r="J7" i="1"/>
  <c r="H13" i="1"/>
  <c r="F13" i="1"/>
  <c r="D13" i="1"/>
  <c r="D13" i="4" s="1"/>
  <c r="B13" i="1"/>
  <c r="B13" i="4" s="1"/>
  <c r="J12" i="4"/>
  <c r="I12" i="1"/>
  <c r="I12" i="4"/>
  <c r="H12" i="4"/>
  <c r="G12" i="1"/>
  <c r="G12" i="4"/>
  <c r="F12" i="4"/>
  <c r="E12" i="1"/>
  <c r="E12" i="4" s="1"/>
  <c r="D12" i="4"/>
  <c r="C12" i="1"/>
  <c r="C12" i="4"/>
  <c r="B12" i="4"/>
  <c r="H11" i="4"/>
  <c r="F11" i="4"/>
  <c r="D11" i="4"/>
  <c r="C11" i="1"/>
  <c r="C11" i="4" s="1"/>
  <c r="B11" i="4"/>
  <c r="I10" i="1"/>
  <c r="I10" i="4" s="1"/>
  <c r="H10" i="4"/>
  <c r="F10" i="4"/>
  <c r="D10" i="4"/>
  <c r="C10" i="1"/>
  <c r="C10" i="4" s="1"/>
  <c r="B10" i="4"/>
  <c r="H9" i="4"/>
  <c r="G9" i="1"/>
  <c r="G9" i="4" s="1"/>
  <c r="F9" i="4"/>
  <c r="E9" i="1"/>
  <c r="E9" i="4"/>
  <c r="D9" i="4"/>
  <c r="B9" i="4"/>
  <c r="H8" i="1"/>
  <c r="F8" i="1"/>
  <c r="D8" i="1"/>
  <c r="D8" i="4" s="1"/>
  <c r="B8" i="1"/>
  <c r="B8" i="4" s="1"/>
  <c r="I7" i="1"/>
  <c r="I7" i="4" s="1"/>
  <c r="H7" i="4"/>
  <c r="F7" i="4"/>
  <c r="D7" i="4"/>
  <c r="C7" i="1"/>
  <c r="C7" i="4" s="1"/>
  <c r="B7" i="4"/>
  <c r="J6" i="4"/>
  <c r="I6" i="1"/>
  <c r="I6" i="4" s="1"/>
  <c r="H6" i="4"/>
  <c r="F6" i="4"/>
  <c r="D6" i="4"/>
  <c r="B6" i="4"/>
  <c r="H5" i="4"/>
  <c r="G5" i="1"/>
  <c r="G5" i="4" s="1"/>
  <c r="F5" i="4"/>
  <c r="D5" i="4"/>
  <c r="B5" i="4"/>
  <c r="H4" i="4"/>
  <c r="G4" i="1"/>
  <c r="G4" i="4" s="1"/>
  <c r="F4" i="4"/>
  <c r="D4" i="4"/>
  <c r="B4" i="4"/>
  <c r="A4" i="4"/>
  <c r="B33" i="1"/>
  <c r="B33" i="4"/>
  <c r="K30" i="1"/>
  <c r="K30" i="4" s="1"/>
  <c r="J30" i="4"/>
  <c r="G30" i="1"/>
  <c r="G30" i="4"/>
  <c r="C30" i="1"/>
  <c r="C30" i="4" s="1"/>
  <c r="D33" i="1"/>
  <c r="D33" i="4"/>
  <c r="F33" i="1"/>
  <c r="F33" i="4" s="1"/>
  <c r="H33" i="1"/>
  <c r="H33" i="4"/>
  <c r="K31" i="1"/>
  <c r="K31" i="4" s="1"/>
  <c r="E31" i="1"/>
  <c r="E31" i="4" s="1"/>
  <c r="A14" i="3"/>
  <c r="A13" i="3"/>
  <c r="A12" i="3"/>
  <c r="A11" i="3"/>
  <c r="A10" i="3"/>
  <c r="A9" i="3"/>
  <c r="A8" i="3"/>
  <c r="A7" i="3"/>
  <c r="A6" i="3"/>
  <c r="A4" i="3"/>
  <c r="A5" i="3"/>
  <c r="D63" i="4"/>
  <c r="B73" i="4"/>
  <c r="G75" i="1"/>
  <c r="G75" i="4" s="1"/>
  <c r="J74" i="4"/>
  <c r="I74" i="1"/>
  <c r="I74" i="4" s="1"/>
  <c r="C74" i="1"/>
  <c r="C74" i="4"/>
  <c r="F8" i="4"/>
  <c r="H8" i="4"/>
  <c r="D18" i="4"/>
  <c r="B23" i="4"/>
  <c r="D23" i="4"/>
  <c r="H23" i="4"/>
  <c r="F28" i="4"/>
  <c r="B43" i="4"/>
  <c r="F43" i="4"/>
  <c r="B53" i="4"/>
  <c r="F53" i="4"/>
  <c r="H53" i="4"/>
  <c r="K69" i="1"/>
  <c r="K69" i="4" s="1"/>
  <c r="K74" i="1"/>
  <c r="K74" i="4" s="1"/>
  <c r="G66" i="1"/>
  <c r="G66" i="4" s="1"/>
  <c r="G67" i="1"/>
  <c r="G67" i="4"/>
  <c r="C67" i="1"/>
  <c r="C67" i="4" s="1"/>
  <c r="E76" i="1"/>
  <c r="E76" i="4" s="1"/>
  <c r="K77" i="1"/>
  <c r="K77" i="4" s="1"/>
  <c r="C76" i="1"/>
  <c r="C76" i="4" s="1"/>
  <c r="K76" i="1"/>
  <c r="K76" i="4" s="1"/>
  <c r="I76" i="1"/>
  <c r="I76" i="4" s="1"/>
  <c r="K75" i="1"/>
  <c r="K75" i="4" s="1"/>
  <c r="J80" i="4"/>
  <c r="I79" i="1"/>
  <c r="I79" i="4"/>
  <c r="G79" i="1"/>
  <c r="G79" i="4" s="1"/>
  <c r="G80" i="1"/>
  <c r="G80" i="4" s="1"/>
  <c r="I80" i="1"/>
  <c r="I80" i="4" s="1"/>
  <c r="K80" i="1"/>
  <c r="K80" i="4" s="1"/>
  <c r="C80" i="1"/>
  <c r="C80" i="4" s="1"/>
  <c r="J79" i="4"/>
  <c r="C79" i="1"/>
  <c r="C79" i="4"/>
  <c r="E79" i="4"/>
  <c r="J86" i="4"/>
  <c r="J85" i="4"/>
  <c r="I85" i="1"/>
  <c r="I85" i="4"/>
  <c r="J87" i="4"/>
  <c r="C86" i="1"/>
  <c r="C86" i="4"/>
  <c r="I86" i="1"/>
  <c r="I86" i="4"/>
  <c r="E86" i="1"/>
  <c r="E86" i="4"/>
  <c r="I89" i="1"/>
  <c r="I89" i="4" s="1"/>
  <c r="E90" i="1"/>
  <c r="E90" i="4" s="1"/>
  <c r="I90" i="1"/>
  <c r="I90" i="4" s="1"/>
  <c r="C89" i="1"/>
  <c r="C89" i="4"/>
  <c r="G89" i="1"/>
  <c r="G89" i="4" s="1"/>
  <c r="B93" i="4"/>
  <c r="J92" i="4"/>
  <c r="G91" i="1"/>
  <c r="G91" i="4" s="1"/>
  <c r="C92" i="4"/>
  <c r="I92" i="1"/>
  <c r="I92" i="4" s="1"/>
  <c r="K92" i="1"/>
  <c r="K92" i="4" s="1"/>
  <c r="E92" i="1"/>
  <c r="E92" i="4"/>
  <c r="I95" i="1"/>
  <c r="I95" i="4" s="1"/>
  <c r="J94" i="4"/>
  <c r="J98" i="1"/>
  <c r="K95" i="1"/>
  <c r="K95" i="4" s="1"/>
  <c r="C95" i="1"/>
  <c r="C95" i="4" s="1"/>
  <c r="G95" i="1"/>
  <c r="G95" i="4" s="1"/>
  <c r="E95" i="1"/>
  <c r="E95" i="4"/>
  <c r="J98" i="4"/>
  <c r="I100" i="1"/>
  <c r="I100" i="4" s="1"/>
  <c r="E99" i="1"/>
  <c r="E99" i="4" s="1"/>
  <c r="C100" i="1"/>
  <c r="C100" i="4" s="1"/>
  <c r="E101" i="1"/>
  <c r="E101" i="4" s="1"/>
  <c r="I101" i="1"/>
  <c r="I101" i="4"/>
  <c r="E104" i="1"/>
  <c r="E104" i="4" s="1"/>
  <c r="J104" i="4"/>
  <c r="E105" i="1"/>
  <c r="E105" i="4"/>
  <c r="I105" i="1"/>
  <c r="I105" i="4" s="1"/>
  <c r="C105" i="1"/>
  <c r="C105" i="4"/>
  <c r="G105" i="1"/>
  <c r="G105" i="4" s="1"/>
  <c r="B108" i="4"/>
  <c r="E107" i="1"/>
  <c r="E107" i="4"/>
  <c r="I107" i="1"/>
  <c r="I107" i="4" s="1"/>
  <c r="B27" i="3"/>
  <c r="H13" i="4"/>
  <c r="K12" i="1"/>
  <c r="K12" i="4"/>
  <c r="E32" i="1"/>
  <c r="E32" i="4" s="1"/>
  <c r="E37" i="1"/>
  <c r="E37" i="4"/>
  <c r="F38" i="4"/>
  <c r="H38" i="4"/>
  <c r="B48" i="4"/>
  <c r="K47" i="1"/>
  <c r="K47" i="4"/>
  <c r="I42" i="1"/>
  <c r="I42" i="4" s="1"/>
  <c r="E42" i="1"/>
  <c r="E42" i="4" s="1"/>
  <c r="I40" i="1"/>
  <c r="I40" i="4" s="1"/>
  <c r="I44" i="1"/>
  <c r="I44" i="4" s="1"/>
  <c r="E54" i="1"/>
  <c r="E54" i="4" s="1"/>
  <c r="I49" i="1"/>
  <c r="I49" i="4" s="1"/>
  <c r="E49" i="1"/>
  <c r="E49" i="4" s="1"/>
  <c r="E60" i="1"/>
  <c r="E60" i="4"/>
  <c r="I82" i="1"/>
  <c r="I82" i="4" s="1"/>
  <c r="E82" i="1"/>
  <c r="E82" i="4" s="1"/>
  <c r="C82" i="1"/>
  <c r="C82" i="4"/>
  <c r="G82" i="1"/>
  <c r="G82" i="4" s="1"/>
  <c r="J37" i="4"/>
  <c r="G37" i="1"/>
  <c r="G37" i="4"/>
  <c r="C37" i="1"/>
  <c r="C37" i="4" s="1"/>
  <c r="G35" i="1"/>
  <c r="G35" i="4" s="1"/>
  <c r="I52" i="1"/>
  <c r="I52" i="4" s="1"/>
  <c r="K56" i="1"/>
  <c r="K56" i="4" s="1"/>
  <c r="C56" i="1"/>
  <c r="C56" i="4" s="1"/>
  <c r="K59" i="1"/>
  <c r="K59" i="4"/>
  <c r="G54" i="1"/>
  <c r="G54" i="4"/>
  <c r="C54" i="1"/>
  <c r="C54" i="4" s="1"/>
  <c r="J61" i="4"/>
  <c r="G61" i="4"/>
  <c r="K66" i="1"/>
  <c r="K66" i="4" s="1"/>
  <c r="J73" i="1"/>
  <c r="E73" i="1" s="1"/>
  <c r="E73" i="4" s="1"/>
  <c r="E69" i="1"/>
  <c r="E69" i="4" s="1"/>
  <c r="J69" i="4"/>
  <c r="I77" i="1"/>
  <c r="I77" i="4"/>
  <c r="I97" i="1"/>
  <c r="I97" i="4" s="1"/>
  <c r="E97" i="1"/>
  <c r="E97" i="4" s="1"/>
  <c r="K97" i="1"/>
  <c r="K97" i="4" s="1"/>
  <c r="J97" i="4"/>
  <c r="C97" i="1"/>
  <c r="C97" i="4" s="1"/>
  <c r="C107" i="1"/>
  <c r="C107" i="4" s="1"/>
  <c r="K67" i="1"/>
  <c r="K67" i="4"/>
  <c r="E67" i="1"/>
  <c r="E67" i="4" s="1"/>
  <c r="I67" i="1"/>
  <c r="I67" i="4"/>
  <c r="G70" i="1"/>
  <c r="G70" i="4" s="1"/>
  <c r="C70" i="1"/>
  <c r="C70" i="4" s="1"/>
  <c r="K72" i="1"/>
  <c r="K72" i="4" s="1"/>
  <c r="G107" i="1"/>
  <c r="G107" i="4" s="1"/>
  <c r="J107" i="4"/>
  <c r="C87" i="1"/>
  <c r="C87" i="4"/>
  <c r="G73" i="1"/>
  <c r="G73" i="4"/>
  <c r="B22" i="3"/>
  <c r="E109" i="1"/>
  <c r="E109" i="4"/>
  <c r="I109" i="1"/>
  <c r="I109" i="4"/>
  <c r="C109" i="1"/>
  <c r="C109" i="4"/>
  <c r="G109" i="1"/>
  <c r="G109" i="4"/>
  <c r="E110" i="1"/>
  <c r="E110" i="4"/>
  <c r="I110" i="1"/>
  <c r="I110" i="4"/>
  <c r="G110" i="1"/>
  <c r="G110" i="4"/>
  <c r="K110" i="1"/>
  <c r="K110" i="4" s="1"/>
  <c r="C110" i="1"/>
  <c r="C110" i="4" s="1"/>
  <c r="J58" i="1"/>
  <c r="K62" i="1"/>
  <c r="K62" i="4"/>
  <c r="J62" i="4"/>
  <c r="G62" i="1"/>
  <c r="G62" i="4" s="1"/>
  <c r="C62" i="1"/>
  <c r="C62" i="4"/>
  <c r="C72" i="1"/>
  <c r="C72" i="4" s="1"/>
  <c r="K91" i="1"/>
  <c r="K91" i="4" s="1"/>
  <c r="E72" i="1"/>
  <c r="E72" i="4" s="1"/>
  <c r="I87" i="1"/>
  <c r="I87" i="4"/>
  <c r="E87" i="1"/>
  <c r="E87" i="4" s="1"/>
  <c r="G87" i="1"/>
  <c r="G87" i="4" s="1"/>
  <c r="C58" i="1"/>
  <c r="C58" i="4" s="1"/>
  <c r="G58" i="1"/>
  <c r="G58" i="4" s="1"/>
  <c r="I112" i="1"/>
  <c r="I112" i="4"/>
  <c r="C112" i="1"/>
  <c r="C112" i="4"/>
  <c r="K112" i="1"/>
  <c r="K112" i="4"/>
  <c r="I58" i="1" l="1"/>
  <c r="I58" i="4" s="1"/>
  <c r="B19" i="2"/>
  <c r="E58" i="1"/>
  <c r="E58" i="4" s="1"/>
  <c r="B19" i="3"/>
  <c r="J58" i="4"/>
  <c r="K46" i="1"/>
  <c r="K46" i="4" s="1"/>
  <c r="J46" i="4"/>
  <c r="C46" i="1"/>
  <c r="C46" i="4" s="1"/>
  <c r="J51" i="4"/>
  <c r="G51" i="1"/>
  <c r="G51" i="4" s="1"/>
  <c r="E84" i="1"/>
  <c r="E84" i="4" s="1"/>
  <c r="G84" i="1"/>
  <c r="G84" i="4" s="1"/>
  <c r="I84" i="1"/>
  <c r="I84" i="4" s="1"/>
  <c r="C84" i="1"/>
  <c r="C84" i="4" s="1"/>
  <c r="I99" i="1"/>
  <c r="I99" i="4" s="1"/>
  <c r="G99" i="1"/>
  <c r="G99" i="4" s="1"/>
  <c r="K99" i="1"/>
  <c r="K99" i="4" s="1"/>
  <c r="J99" i="4"/>
  <c r="G106" i="1"/>
  <c r="G106" i="4" s="1"/>
  <c r="K106" i="1"/>
  <c r="K106" i="4" s="1"/>
  <c r="K116" i="1"/>
  <c r="K116" i="4" s="1"/>
  <c r="I111" i="1"/>
  <c r="I111" i="4" s="1"/>
  <c r="I102" i="1"/>
  <c r="I102" i="4" s="1"/>
  <c r="J102" i="4"/>
  <c r="J111" i="4"/>
  <c r="G111" i="1"/>
  <c r="G111" i="4" s="1"/>
  <c r="K89" i="1"/>
  <c r="K89" i="4" s="1"/>
  <c r="K107" i="1"/>
  <c r="K107" i="4" s="1"/>
  <c r="E51" i="1"/>
  <c r="E51" i="4" s="1"/>
  <c r="I46" i="1"/>
  <c r="I46" i="4" s="1"/>
  <c r="J106" i="4"/>
  <c r="C98" i="1"/>
  <c r="C98" i="4" s="1"/>
  <c r="G98" i="1"/>
  <c r="G98" i="4" s="1"/>
  <c r="B27" i="2"/>
  <c r="E91" i="1"/>
  <c r="E91" i="4" s="1"/>
  <c r="J88" i="1"/>
  <c r="B25" i="2" s="1"/>
  <c r="J84" i="4"/>
  <c r="K10" i="1"/>
  <c r="K10" i="4" s="1"/>
  <c r="I4" i="1"/>
  <c r="I4" i="4" s="1"/>
  <c r="C4" i="1"/>
  <c r="C4" i="4" s="1"/>
  <c r="J4" i="4"/>
  <c r="K26" i="1"/>
  <c r="K26" i="4" s="1"/>
  <c r="G26" i="1"/>
  <c r="G26" i="4" s="1"/>
  <c r="C26" i="1"/>
  <c r="C26" i="4" s="1"/>
  <c r="I26" i="1"/>
  <c r="I26" i="4" s="1"/>
  <c r="J31" i="4"/>
  <c r="C31" i="1"/>
  <c r="C31" i="4" s="1"/>
  <c r="I35" i="1"/>
  <c r="I35" i="4" s="1"/>
  <c r="K35" i="1"/>
  <c r="K35" i="4" s="1"/>
  <c r="G40" i="1"/>
  <c r="G40" i="4" s="1"/>
  <c r="K45" i="1"/>
  <c r="K45" i="4" s="1"/>
  <c r="I75" i="1"/>
  <c r="I75" i="4" s="1"/>
  <c r="C75" i="1"/>
  <c r="C75" i="4" s="1"/>
  <c r="E75" i="1"/>
  <c r="E75" i="4" s="1"/>
  <c r="G77" i="1"/>
  <c r="G77" i="4" s="1"/>
  <c r="E77" i="1"/>
  <c r="E77" i="4" s="1"/>
  <c r="J77" i="4"/>
  <c r="G90" i="1"/>
  <c r="G90" i="4" s="1"/>
  <c r="C90" i="1"/>
  <c r="C90" i="4" s="1"/>
  <c r="G94" i="1"/>
  <c r="G94" i="4" s="1"/>
  <c r="E94" i="1"/>
  <c r="E94" i="4" s="1"/>
  <c r="I98" i="1"/>
  <c r="I98" i="4" s="1"/>
  <c r="E96" i="1"/>
  <c r="E96" i="4" s="1"/>
  <c r="G96" i="1"/>
  <c r="G96" i="4" s="1"/>
  <c r="C96" i="1"/>
  <c r="C96" i="4" s="1"/>
  <c r="E111" i="1"/>
  <c r="E111" i="4" s="1"/>
  <c r="C102" i="1"/>
  <c r="C102" i="4" s="1"/>
  <c r="G102" i="1"/>
  <c r="G102" i="4" s="1"/>
  <c r="I73" i="1"/>
  <c r="I73" i="4" s="1"/>
  <c r="K102" i="1"/>
  <c r="K102" i="4" s="1"/>
  <c r="E35" i="1"/>
  <c r="E35" i="4" s="1"/>
  <c r="I51" i="1"/>
  <c r="I51" i="4" s="1"/>
  <c r="E46" i="1"/>
  <c r="E46" i="4" s="1"/>
  <c r="J43" i="1"/>
  <c r="I32" i="1"/>
  <c r="I32" i="4" s="1"/>
  <c r="E26" i="1"/>
  <c r="E26" i="4" s="1"/>
  <c r="I106" i="1"/>
  <c r="I106" i="4" s="1"/>
  <c r="C99" i="1"/>
  <c r="C99" i="4" s="1"/>
  <c r="K96" i="1"/>
  <c r="K96" i="4" s="1"/>
  <c r="I96" i="1"/>
  <c r="I96" i="4" s="1"/>
  <c r="C94" i="1"/>
  <c r="C94" i="4" s="1"/>
  <c r="C91" i="1"/>
  <c r="C91" i="4" s="1"/>
  <c r="G31" i="1"/>
  <c r="G31" i="4" s="1"/>
  <c r="E5" i="1"/>
  <c r="E5" i="4" s="1"/>
  <c r="I5" i="1"/>
  <c r="I5" i="4" s="1"/>
  <c r="C17" i="1"/>
  <c r="C17" i="4" s="1"/>
  <c r="G10" i="1"/>
  <c r="G10" i="4" s="1"/>
  <c r="J10" i="4"/>
  <c r="E10" i="1"/>
  <c r="E10" i="4" s="1"/>
  <c r="J15" i="4"/>
  <c r="G15" i="1"/>
  <c r="G15" i="4" s="1"/>
  <c r="J26" i="4"/>
  <c r="C27" i="1"/>
  <c r="C27" i="4" s="1"/>
  <c r="G34" i="1"/>
  <c r="G34" i="4" s="1"/>
  <c r="E34" i="1"/>
  <c r="E34" i="4" s="1"/>
  <c r="J49" i="4"/>
  <c r="G49" i="1"/>
  <c r="G49" i="4" s="1"/>
  <c r="J55" i="4"/>
  <c r="E55" i="1"/>
  <c r="E55" i="4" s="1"/>
  <c r="G55" i="1"/>
  <c r="G55" i="4" s="1"/>
  <c r="G69" i="1"/>
  <c r="G69" i="4" s="1"/>
  <c r="I69" i="1"/>
  <c r="I69" i="4" s="1"/>
  <c r="E85" i="1"/>
  <c r="E85" i="4" s="1"/>
  <c r="G85" i="1"/>
  <c r="G85" i="4" s="1"/>
  <c r="K85" i="1"/>
  <c r="K85" i="4" s="1"/>
  <c r="C104" i="1"/>
  <c r="C104" i="4" s="1"/>
  <c r="I104" i="1"/>
  <c r="I104" i="4" s="1"/>
  <c r="K111" i="1"/>
  <c r="K111" i="4" s="1"/>
  <c r="C111" i="1"/>
  <c r="C111" i="4" s="1"/>
  <c r="K109" i="1"/>
  <c r="K109" i="4" s="1"/>
  <c r="J73" i="4"/>
  <c r="K82" i="1"/>
  <c r="K82" i="4" s="1"/>
  <c r="C61" i="1"/>
  <c r="C61" i="4" s="1"/>
  <c r="K61" i="1"/>
  <c r="K61" i="4" s="1"/>
  <c r="K54" i="1"/>
  <c r="K54" i="4" s="1"/>
  <c r="J35" i="4"/>
  <c r="K37" i="1"/>
  <c r="K37" i="4" s="1"/>
  <c r="J63" i="1"/>
  <c r="E40" i="1"/>
  <c r="E40" i="4" s="1"/>
  <c r="J18" i="1"/>
  <c r="C106" i="1"/>
  <c r="C106" i="4" s="1"/>
  <c r="E106" i="1"/>
  <c r="E106" i="4" s="1"/>
  <c r="G104" i="1"/>
  <c r="G104" i="4" s="1"/>
  <c r="K104" i="1"/>
  <c r="K104" i="4" s="1"/>
  <c r="K98" i="1"/>
  <c r="K98" i="4" s="1"/>
  <c r="K94" i="1"/>
  <c r="K94" i="4" s="1"/>
  <c r="I91" i="1"/>
  <c r="I91" i="4" s="1"/>
  <c r="C85" i="1"/>
  <c r="C85" i="4" s="1"/>
  <c r="K84" i="1"/>
  <c r="K84" i="4" s="1"/>
  <c r="C77" i="1"/>
  <c r="C77" i="4" s="1"/>
  <c r="J75" i="4"/>
  <c r="I31" i="1"/>
  <c r="I31" i="4" s="1"/>
  <c r="E4" i="1"/>
  <c r="E4" i="4" s="1"/>
  <c r="E6" i="1"/>
  <c r="E6" i="4" s="1"/>
  <c r="G6" i="1"/>
  <c r="G6" i="4" s="1"/>
  <c r="C6" i="1"/>
  <c r="C6" i="4" s="1"/>
  <c r="C15" i="1"/>
  <c r="C15" i="4" s="1"/>
  <c r="K15" i="1"/>
  <c r="K15" i="4" s="1"/>
  <c r="I17" i="1"/>
  <c r="I17" i="4" s="1"/>
  <c r="K27" i="1"/>
  <c r="K27" i="4" s="1"/>
  <c r="C40" i="1"/>
  <c r="C40" i="4" s="1"/>
  <c r="J40" i="4"/>
  <c r="I54" i="1"/>
  <c r="I54" i="4" s="1"/>
  <c r="J54" i="4"/>
  <c r="I66" i="1"/>
  <c r="I66" i="4" s="1"/>
  <c r="J66" i="4"/>
  <c r="K71" i="1"/>
  <c r="K71" i="4" s="1"/>
  <c r="J89" i="4"/>
  <c r="E89" i="1"/>
  <c r="E89" i="4" s="1"/>
  <c r="J101" i="4"/>
  <c r="C101" i="1"/>
  <c r="C101" i="4" s="1"/>
  <c r="G101" i="1"/>
  <c r="G101" i="4" s="1"/>
  <c r="K101" i="1"/>
  <c r="K101" i="4" s="1"/>
  <c r="I9" i="1"/>
  <c r="I9" i="4" s="1"/>
  <c r="K9" i="1"/>
  <c r="K9" i="4" s="1"/>
  <c r="J9" i="4"/>
  <c r="C9" i="1"/>
  <c r="C9" i="4" s="1"/>
  <c r="K21" i="1"/>
  <c r="K21" i="4" s="1"/>
  <c r="G16" i="1"/>
  <c r="G16" i="4" s="1"/>
  <c r="I22" i="1"/>
  <c r="I22" i="4" s="1"/>
  <c r="E22" i="1"/>
  <c r="E22" i="4" s="1"/>
  <c r="I30" i="1"/>
  <c r="I30" i="4" s="1"/>
  <c r="E30" i="1"/>
  <c r="E30" i="4" s="1"/>
  <c r="J42" i="4"/>
  <c r="K42" i="1"/>
  <c r="K42" i="4" s="1"/>
  <c r="E74" i="1"/>
  <c r="E74" i="4" s="1"/>
  <c r="G74" i="1"/>
  <c r="G74" i="4" s="1"/>
  <c r="J93" i="1"/>
  <c r="K64" i="1"/>
  <c r="K64" i="4" s="1"/>
  <c r="K52" i="1"/>
  <c r="K52" i="4" s="1"/>
  <c r="J52" i="4"/>
  <c r="K57" i="1"/>
  <c r="K57" i="4" s="1"/>
  <c r="E52" i="1"/>
  <c r="E52" i="4" s="1"/>
  <c r="G52" i="1"/>
  <c r="G52" i="4" s="1"/>
  <c r="B78" i="4"/>
  <c r="J78" i="1"/>
  <c r="C78" i="1" s="1"/>
  <c r="C78" i="4" s="1"/>
  <c r="F83" i="4"/>
  <c r="E100" i="1"/>
  <c r="E100" i="4" s="1"/>
  <c r="K100" i="1"/>
  <c r="K100" i="4" s="1"/>
  <c r="G100" i="1"/>
  <c r="G100" i="4" s="1"/>
  <c r="J103" i="1"/>
  <c r="D108" i="4"/>
  <c r="J108" i="1"/>
  <c r="J18" i="4"/>
  <c r="G18" i="1"/>
  <c r="G18" i="4" s="1"/>
  <c r="B11" i="3"/>
  <c r="B11" i="2"/>
  <c r="F13" i="4"/>
  <c r="J33" i="1"/>
  <c r="E18" i="1"/>
  <c r="E18" i="4" s="1"/>
  <c r="K65" i="1"/>
  <c r="K65" i="4" s="1"/>
  <c r="E63" i="1"/>
  <c r="E63" i="4" s="1"/>
  <c r="C52" i="1"/>
  <c r="C52" i="4" s="1"/>
  <c r="E108" i="1"/>
  <c r="E108" i="4" s="1"/>
  <c r="E11" i="1"/>
  <c r="E11" i="4" s="1"/>
  <c r="K16" i="1"/>
  <c r="K16" i="4" s="1"/>
  <c r="G11" i="1"/>
  <c r="G11" i="4" s="1"/>
  <c r="J11" i="4"/>
  <c r="J20" i="4"/>
  <c r="G20" i="1"/>
  <c r="G20" i="4" s="1"/>
  <c r="I20" i="1"/>
  <c r="I20" i="4" s="1"/>
  <c r="C20" i="1"/>
  <c r="C20" i="4" s="1"/>
  <c r="K20" i="1"/>
  <c r="K20" i="4" s="1"/>
  <c r="J44" i="4"/>
  <c r="J48" i="1"/>
  <c r="K49" i="1"/>
  <c r="K49" i="4" s="1"/>
  <c r="G44" i="1"/>
  <c r="G44" i="4" s="1"/>
  <c r="K44" i="1"/>
  <c r="K44" i="4" s="1"/>
  <c r="E44" i="1"/>
  <c r="E44" i="4" s="1"/>
  <c r="C44" i="1"/>
  <c r="C44" i="4" s="1"/>
  <c r="I56" i="1"/>
  <c r="I56" i="4" s="1"/>
  <c r="J56" i="4"/>
  <c r="E56" i="1"/>
  <c r="E56" i="4" s="1"/>
  <c r="G56" i="1"/>
  <c r="G56" i="4" s="1"/>
  <c r="G72" i="1"/>
  <c r="G72" i="4" s="1"/>
  <c r="J72" i="4"/>
  <c r="I72" i="1"/>
  <c r="I72" i="4" s="1"/>
  <c r="B83" i="4"/>
  <c r="J83" i="1"/>
  <c r="K88" i="1" s="1"/>
  <c r="K88" i="4" s="1"/>
  <c r="G81" i="1"/>
  <c r="G81" i="4" s="1"/>
  <c r="K81" i="1"/>
  <c r="K81" i="4" s="1"/>
  <c r="E81" i="1"/>
  <c r="E81" i="4" s="1"/>
  <c r="I81" i="1"/>
  <c r="I81" i="4" s="1"/>
  <c r="K86" i="1"/>
  <c r="K86" i="4" s="1"/>
  <c r="J81" i="4"/>
  <c r="C81" i="1"/>
  <c r="C81" i="4" s="1"/>
  <c r="G43" i="1"/>
  <c r="G43" i="4" s="1"/>
  <c r="I88" i="1"/>
  <c r="I88" i="4" s="1"/>
  <c r="J88" i="4"/>
  <c r="K93" i="1"/>
  <c r="K93" i="4" s="1"/>
  <c r="G88" i="1"/>
  <c r="G88" i="4" s="1"/>
  <c r="E88" i="1"/>
  <c r="E88" i="4" s="1"/>
  <c r="K29" i="1"/>
  <c r="K29" i="4" s="1"/>
  <c r="C29" i="1"/>
  <c r="C29" i="4" s="1"/>
  <c r="E29" i="1"/>
  <c r="E29" i="4" s="1"/>
  <c r="I29" i="1"/>
  <c r="I29" i="4" s="1"/>
  <c r="J29" i="4"/>
  <c r="J36" i="4"/>
  <c r="G36" i="1"/>
  <c r="G36" i="4" s="1"/>
  <c r="I36" i="1"/>
  <c r="I36" i="4" s="1"/>
  <c r="C36" i="1"/>
  <c r="C36" i="4" s="1"/>
  <c r="K36" i="1"/>
  <c r="K36" i="4" s="1"/>
  <c r="J38" i="1"/>
  <c r="K43" i="1" s="1"/>
  <c r="K43" i="4" s="1"/>
  <c r="K41" i="1"/>
  <c r="K41" i="4" s="1"/>
  <c r="E36" i="1"/>
  <c r="E36" i="4" s="1"/>
  <c r="J65" i="4"/>
  <c r="C65" i="1"/>
  <c r="C65" i="4" s="1"/>
  <c r="I65" i="1"/>
  <c r="I65" i="4" s="1"/>
  <c r="K70" i="1"/>
  <c r="K70" i="4" s="1"/>
  <c r="C18" i="1"/>
  <c r="C18" i="4" s="1"/>
  <c r="J113" i="1"/>
  <c r="I18" i="1"/>
  <c r="I18" i="4" s="1"/>
  <c r="C73" i="1"/>
  <c r="C73" i="4" s="1"/>
  <c r="B22" i="2"/>
  <c r="J53" i="1"/>
  <c r="K105" i="1"/>
  <c r="K105" i="4" s="1"/>
  <c r="J100" i="4"/>
  <c r="C88" i="1"/>
  <c r="C88" i="4" s="1"/>
  <c r="J7" i="4"/>
  <c r="G7" i="1"/>
  <c r="G7" i="4" s="1"/>
  <c r="E7" i="1"/>
  <c r="E7" i="4" s="1"/>
  <c r="E65" i="1"/>
  <c r="E65" i="4" s="1"/>
  <c r="C43" i="1"/>
  <c r="C43" i="4" s="1"/>
  <c r="B38" i="4"/>
  <c r="B25" i="3"/>
  <c r="I11" i="1"/>
  <c r="I11" i="4" s="1"/>
  <c r="J13" i="1"/>
  <c r="F23" i="4"/>
  <c r="J28" i="1"/>
  <c r="E28" i="1" s="1"/>
  <c r="E28" i="4" s="1"/>
  <c r="E24" i="1"/>
  <c r="E24" i="4" s="1"/>
  <c r="K24" i="1"/>
  <c r="K24" i="4" s="1"/>
  <c r="J24" i="4"/>
  <c r="G24" i="1"/>
  <c r="G24" i="4" s="1"/>
  <c r="I24" i="1"/>
  <c r="I24" i="4" s="1"/>
  <c r="J22" i="4"/>
  <c r="G22" i="1"/>
  <c r="G22" i="4" s="1"/>
  <c r="K22" i="1"/>
  <c r="K22" i="4" s="1"/>
  <c r="J23" i="1"/>
  <c r="G23" i="1" s="1"/>
  <c r="G23" i="4" s="1"/>
  <c r="I19" i="1"/>
  <c r="I19" i="4" s="1"/>
  <c r="K19" i="1"/>
  <c r="K19" i="4" s="1"/>
  <c r="C19" i="1"/>
  <c r="C19" i="4" s="1"/>
  <c r="C28" i="1"/>
  <c r="C28" i="4" s="1"/>
  <c r="J8" i="1"/>
  <c r="C5" i="1"/>
  <c r="C5" i="4" s="1"/>
  <c r="E19" i="1"/>
  <c r="E19" i="4" s="1"/>
  <c r="J19" i="4"/>
  <c r="E17" i="1"/>
  <c r="E17" i="4" s="1"/>
  <c r="J17" i="4"/>
  <c r="G17" i="1"/>
  <c r="G17" i="4" s="1"/>
  <c r="K32" i="1"/>
  <c r="K32" i="4" s="1"/>
  <c r="G32" i="1"/>
  <c r="G32" i="4" s="1"/>
  <c r="C32" i="1"/>
  <c r="C32" i="4" s="1"/>
  <c r="I47" i="1"/>
  <c r="I47" i="4" s="1"/>
  <c r="C47" i="1"/>
  <c r="C47" i="4" s="1"/>
  <c r="E47" i="1"/>
  <c r="E47" i="4" s="1"/>
  <c r="E50" i="1"/>
  <c r="E50" i="4" s="1"/>
  <c r="J50" i="4"/>
  <c r="G50" i="1"/>
  <c r="G50" i="4" s="1"/>
  <c r="I50" i="1"/>
  <c r="I50" i="4" s="1"/>
  <c r="K55" i="1"/>
  <c r="K55" i="4" s="1"/>
  <c r="J109" i="4"/>
  <c r="K114" i="1"/>
  <c r="K114" i="4" s="1"/>
  <c r="K25" i="1"/>
  <c r="K25" i="4" s="1"/>
  <c r="C25" i="1"/>
  <c r="C25" i="4" s="1"/>
  <c r="E27" i="1"/>
  <c r="E27" i="4" s="1"/>
  <c r="J27" i="4"/>
  <c r="G27" i="1"/>
  <c r="G27" i="4" s="1"/>
  <c r="J47" i="4"/>
  <c r="I34" i="1"/>
  <c r="I34" i="4" s="1"/>
  <c r="K34" i="1"/>
  <c r="K34" i="4" s="1"/>
  <c r="C34" i="1"/>
  <c r="C34" i="4" s="1"/>
  <c r="J39" i="4"/>
  <c r="G39" i="1"/>
  <c r="G39" i="4" s="1"/>
  <c r="I39" i="1"/>
  <c r="I39" i="4" s="1"/>
  <c r="K50" i="1"/>
  <c r="K50" i="4" s="1"/>
  <c r="K60" i="1"/>
  <c r="K60" i="4" s="1"/>
  <c r="G60" i="1"/>
  <c r="G60" i="4" s="1"/>
  <c r="C60" i="1"/>
  <c r="C60" i="4" s="1"/>
  <c r="J68" i="1"/>
  <c r="K73" i="1" s="1"/>
  <c r="K73" i="4" s="1"/>
  <c r="C55" i="1"/>
  <c r="C55" i="4" s="1"/>
  <c r="I57" i="1"/>
  <c r="I57" i="4" s="1"/>
  <c r="E66" i="1"/>
  <c r="E66" i="4" s="1"/>
  <c r="I71" i="1"/>
  <c r="I71" i="4" s="1"/>
  <c r="K117" i="1"/>
  <c r="K117" i="4" s="1"/>
  <c r="E112" i="1"/>
  <c r="E112" i="4" s="1"/>
  <c r="G46" i="1"/>
  <c r="G46" i="4" s="1"/>
  <c r="I55" i="1"/>
  <c r="I55" i="4" s="1"/>
  <c r="G57" i="1"/>
  <c r="G57" i="4" s="1"/>
  <c r="E118" i="4"/>
  <c r="G118" i="4"/>
  <c r="I118" i="4"/>
  <c r="C118" i="4"/>
  <c r="J63" i="4" l="1"/>
  <c r="G63" i="1"/>
  <c r="G63" i="4" s="1"/>
  <c r="I63" i="1"/>
  <c r="I63" i="4" s="1"/>
  <c r="C63" i="1"/>
  <c r="C63" i="4" s="1"/>
  <c r="K63" i="1"/>
  <c r="K63" i="4" s="1"/>
  <c r="B20" i="3"/>
  <c r="I43" i="1"/>
  <c r="I43" i="4" s="1"/>
  <c r="B16" i="3"/>
  <c r="B16" i="2"/>
  <c r="J43" i="4"/>
  <c r="B20" i="2"/>
  <c r="E43" i="1"/>
  <c r="E43" i="4" s="1"/>
  <c r="B26" i="3"/>
  <c r="I93" i="1"/>
  <c r="I93" i="4" s="1"/>
  <c r="J93" i="4"/>
  <c r="C93" i="1"/>
  <c r="C93" i="4" s="1"/>
  <c r="G93" i="1"/>
  <c r="G93" i="4" s="1"/>
  <c r="B26" i="2"/>
  <c r="E93" i="1"/>
  <c r="E93" i="4" s="1"/>
  <c r="C23" i="1"/>
  <c r="C23" i="4" s="1"/>
  <c r="I8" i="1"/>
  <c r="I8" i="4" s="1"/>
  <c r="B9" i="2"/>
  <c r="B9" i="3"/>
  <c r="E8" i="1"/>
  <c r="E8" i="4" s="1"/>
  <c r="J8" i="4"/>
  <c r="G8" i="1"/>
  <c r="G8" i="4" s="1"/>
  <c r="C8" i="1"/>
  <c r="C8" i="4" s="1"/>
  <c r="C53" i="1"/>
  <c r="C53" i="4" s="1"/>
  <c r="E53" i="1"/>
  <c r="E53" i="4" s="1"/>
  <c r="J53" i="4"/>
  <c r="B18" i="3"/>
  <c r="G53" i="1"/>
  <c r="G53" i="4" s="1"/>
  <c r="K53" i="1"/>
  <c r="K53" i="4" s="1"/>
  <c r="I53" i="1"/>
  <c r="I53" i="4" s="1"/>
  <c r="K58" i="1"/>
  <c r="K58" i="4" s="1"/>
  <c r="B18" i="2"/>
  <c r="G33" i="1"/>
  <c r="G33" i="4" s="1"/>
  <c r="J33" i="4"/>
  <c r="E33" i="1"/>
  <c r="E33" i="4" s="1"/>
  <c r="B14" i="2"/>
  <c r="I33" i="1"/>
  <c r="I33" i="4" s="1"/>
  <c r="K33" i="1"/>
  <c r="K33" i="4" s="1"/>
  <c r="C33" i="1"/>
  <c r="C33" i="4" s="1"/>
  <c r="B14" i="3"/>
  <c r="K23" i="1"/>
  <c r="K23" i="4" s="1"/>
  <c r="I23" i="1"/>
  <c r="I23" i="4" s="1"/>
  <c r="B12" i="2"/>
  <c r="E23" i="1"/>
  <c r="E23" i="4" s="1"/>
  <c r="J23" i="4"/>
  <c r="B10" i="3"/>
  <c r="I13" i="1"/>
  <c r="I13" i="4" s="1"/>
  <c r="E13" i="1"/>
  <c r="E13" i="4" s="1"/>
  <c r="B10" i="2"/>
  <c r="J13" i="4"/>
  <c r="C13" i="1"/>
  <c r="C13" i="4" s="1"/>
  <c r="K13" i="1"/>
  <c r="K13" i="4" s="1"/>
  <c r="J83" i="4"/>
  <c r="I83" i="1"/>
  <c r="I83" i="4" s="1"/>
  <c r="B24" i="3"/>
  <c r="K83" i="1"/>
  <c r="K83" i="4" s="1"/>
  <c r="B24" i="2"/>
  <c r="C83" i="1"/>
  <c r="C83" i="4" s="1"/>
  <c r="E83" i="1"/>
  <c r="E83" i="4" s="1"/>
  <c r="I103" i="1"/>
  <c r="I103" i="4" s="1"/>
  <c r="B28" i="3"/>
  <c r="G103" i="1"/>
  <c r="G103" i="4" s="1"/>
  <c r="J103" i="4"/>
  <c r="C103" i="1"/>
  <c r="C103" i="4" s="1"/>
  <c r="E103" i="1"/>
  <c r="E103" i="4" s="1"/>
  <c r="B28" i="2"/>
  <c r="K103" i="1"/>
  <c r="K103" i="4" s="1"/>
  <c r="G83" i="1"/>
  <c r="G83" i="4" s="1"/>
  <c r="J68" i="4"/>
  <c r="B21" i="2"/>
  <c r="G68" i="1"/>
  <c r="G68" i="4" s="1"/>
  <c r="B21" i="3"/>
  <c r="E68" i="1"/>
  <c r="E68" i="4" s="1"/>
  <c r="I68" i="1"/>
  <c r="I68" i="4" s="1"/>
  <c r="K68" i="1"/>
  <c r="K68" i="4" s="1"/>
  <c r="C68" i="1"/>
  <c r="C68" i="4" s="1"/>
  <c r="B13" i="2"/>
  <c r="B13" i="3"/>
  <c r="I28" i="1"/>
  <c r="I28" i="4" s="1"/>
  <c r="J28" i="4"/>
  <c r="B12" i="3"/>
  <c r="G28" i="1"/>
  <c r="G28" i="4" s="1"/>
  <c r="K28" i="1"/>
  <c r="K28" i="4" s="1"/>
  <c r="B30" i="3"/>
  <c r="K118" i="1"/>
  <c r="K118" i="4" s="1"/>
  <c r="C113" i="1"/>
  <c r="C113" i="4" s="1"/>
  <c r="E113" i="1"/>
  <c r="E113" i="4" s="1"/>
  <c r="B30" i="2"/>
  <c r="G113" i="1"/>
  <c r="G113" i="4" s="1"/>
  <c r="K113" i="1"/>
  <c r="K113" i="4" s="1"/>
  <c r="J113" i="4"/>
  <c r="I113" i="1"/>
  <c r="I113" i="4" s="1"/>
  <c r="G13" i="1"/>
  <c r="G13" i="4" s="1"/>
  <c r="K18" i="1"/>
  <c r="K18" i="4" s="1"/>
  <c r="G38" i="1"/>
  <c r="G38" i="4" s="1"/>
  <c r="B15" i="2"/>
  <c r="I38" i="1"/>
  <c r="I38" i="4" s="1"/>
  <c r="E38" i="1"/>
  <c r="E38" i="4" s="1"/>
  <c r="B15" i="3"/>
  <c r="K38" i="1"/>
  <c r="K38" i="4" s="1"/>
  <c r="J38" i="4"/>
  <c r="G48" i="1"/>
  <c r="G48" i="4" s="1"/>
  <c r="B17" i="3"/>
  <c r="K48" i="1"/>
  <c r="K48" i="4" s="1"/>
  <c r="J48" i="4"/>
  <c r="C48" i="1"/>
  <c r="C48" i="4" s="1"/>
  <c r="I48" i="1"/>
  <c r="I48" i="4" s="1"/>
  <c r="B17" i="2"/>
  <c r="E48" i="1"/>
  <c r="E48" i="4" s="1"/>
  <c r="J108" i="4"/>
  <c r="G108" i="1"/>
  <c r="G108" i="4" s="1"/>
  <c r="B29" i="2"/>
  <c r="K108" i="1"/>
  <c r="K108" i="4" s="1"/>
  <c r="C108" i="1"/>
  <c r="C108" i="4" s="1"/>
  <c r="I108" i="1"/>
  <c r="I108" i="4" s="1"/>
  <c r="B29" i="3"/>
  <c r="B23" i="2"/>
  <c r="G78" i="1"/>
  <c r="G78" i="4" s="1"/>
  <c r="J78" i="4"/>
  <c r="B23" i="3"/>
  <c r="K78" i="1"/>
  <c r="K78" i="4" s="1"/>
  <c r="I78" i="1"/>
  <c r="I78" i="4" s="1"/>
  <c r="E78" i="1"/>
  <c r="E78" i="4" s="1"/>
  <c r="C38" i="1"/>
  <c r="C38" i="4" s="1"/>
</calcChain>
</file>

<file path=xl/sharedStrings.xml><?xml version="1.0" encoding="utf-8"?>
<sst xmlns="http://schemas.openxmlformats.org/spreadsheetml/2006/main" count="153" uniqueCount="28">
  <si>
    <t>Kravu pārvadājumi autotransportā (tūkst.tonnas)</t>
  </si>
  <si>
    <t>datu avots: CSP</t>
  </si>
  <si>
    <t>ar Latvijā reģistrētiem transporta līdzekļiem</t>
  </si>
  <si>
    <t>iekšzemē</t>
  </si>
  <si>
    <t>%</t>
  </si>
  <si>
    <t>uz ārvalstīm</t>
  </si>
  <si>
    <t>no ārvalstīm</t>
  </si>
  <si>
    <t>ārvalstīs</t>
  </si>
  <si>
    <t>KOPĀ</t>
  </si>
  <si>
    <t>%, salīdzinot ar iepr.gada attiecīgo periodu</t>
  </si>
  <si>
    <t>I</t>
  </si>
  <si>
    <t>...</t>
  </si>
  <si>
    <t>II</t>
  </si>
  <si>
    <t>III</t>
  </si>
  <si>
    <t>IV</t>
  </si>
  <si>
    <t>gadi</t>
  </si>
  <si>
    <t>pārvadātas kravas (tūkst. tonnas)</t>
  </si>
  <si>
    <t>Freight carried in road transport (thou.tons)</t>
  </si>
  <si>
    <t>Data source: CSB</t>
  </si>
  <si>
    <t>with vehicles registered in Latvia</t>
  </si>
  <si>
    <t>national traffic</t>
  </si>
  <si>
    <t>export</t>
  </si>
  <si>
    <t>import</t>
  </si>
  <si>
    <t>cross-trade traffic</t>
  </si>
  <si>
    <t>TOTAL</t>
  </si>
  <si>
    <t>%, to compare with the previous year period</t>
  </si>
  <si>
    <t>years</t>
  </si>
  <si>
    <t>freigt transported (thou 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</si>
</sst>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0"/>
      <name val="Arial"/>
      <charset val="186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2"/>
      <name val="Times-Baltic"/>
    </font>
    <font>
      <sz val="10"/>
      <name val="Times New Roman Tilde"/>
      <family val="1"/>
      <charset val="186"/>
    </font>
    <font>
      <sz val="10"/>
      <color indexed="8"/>
      <name val="Times New Roman Tilde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16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6" fillId="2" borderId="3" xfId="0" applyFont="1" applyFill="1" applyBorder="1" applyAlignment="1">
      <alignment horizontal="justify" vertical="top"/>
    </xf>
    <xf numFmtId="0" fontId="1" fillId="3" borderId="4" xfId="0" applyFont="1" applyFill="1" applyBorder="1" applyAlignment="1">
      <alignment horizontal="justify" vertical="top"/>
    </xf>
    <xf numFmtId="0" fontId="1" fillId="3" borderId="5" xfId="0" applyFont="1" applyFill="1" applyBorder="1" applyAlignment="1">
      <alignment horizontal="justify" vertical="top"/>
    </xf>
    <xf numFmtId="164" fontId="1" fillId="0" borderId="6" xfId="0" applyNumberFormat="1" applyFont="1" applyBorder="1"/>
    <xf numFmtId="0" fontId="1" fillId="3" borderId="7" xfId="0" applyFont="1" applyFill="1" applyBorder="1" applyAlignment="1">
      <alignment horizontal="justify" vertical="top"/>
    </xf>
    <xf numFmtId="0" fontId="5" fillId="2" borderId="8" xfId="0" applyFont="1" applyFill="1" applyBorder="1" applyAlignment="1">
      <alignment horizontal="justify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9" xfId="0" applyFont="1" applyFill="1" applyBorder="1" applyAlignment="1">
      <alignment horizontal="right"/>
    </xf>
    <xf numFmtId="0" fontId="2" fillId="5" borderId="10" xfId="0" applyFont="1" applyFill="1" applyBorder="1" applyAlignment="1">
      <alignment horizontal="left" vertical="top"/>
    </xf>
    <xf numFmtId="164" fontId="1" fillId="0" borderId="11" xfId="0" applyNumberFormat="1" applyFont="1" applyBorder="1" applyAlignment="1">
      <alignment vertical="top"/>
    </xf>
    <xf numFmtId="10" fontId="4" fillId="0" borderId="12" xfId="0" applyNumberFormat="1" applyFont="1" applyBorder="1" applyAlignment="1">
      <alignment vertical="top"/>
    </xf>
    <xf numFmtId="10" fontId="4" fillId="0" borderId="0" xfId="0" applyNumberFormat="1" applyFont="1" applyAlignment="1">
      <alignment vertical="top"/>
    </xf>
    <xf numFmtId="2" fontId="1" fillId="0" borderId="13" xfId="0" applyNumberFormat="1" applyFont="1" applyBorder="1" applyAlignment="1">
      <alignment vertical="top"/>
    </xf>
    <xf numFmtId="164" fontId="1" fillId="0" borderId="14" xfId="0" applyNumberFormat="1" applyFont="1" applyBorder="1" applyAlignment="1">
      <alignment vertical="top"/>
    </xf>
    <xf numFmtId="10" fontId="4" fillId="0" borderId="15" xfId="0" applyNumberFormat="1" applyFont="1" applyBorder="1" applyAlignment="1">
      <alignment vertical="top"/>
    </xf>
    <xf numFmtId="164" fontId="1" fillId="0" borderId="16" xfId="0" applyNumberFormat="1" applyFont="1" applyBorder="1" applyAlignment="1">
      <alignment vertical="top"/>
    </xf>
    <xf numFmtId="10" fontId="4" fillId="0" borderId="17" xfId="0" applyNumberFormat="1" applyFont="1" applyBorder="1" applyAlignment="1">
      <alignment vertical="top"/>
    </xf>
    <xf numFmtId="0" fontId="3" fillId="5" borderId="18" xfId="0" applyFont="1" applyFill="1" applyBorder="1" applyAlignment="1">
      <alignment horizontal="left" vertical="top"/>
    </xf>
    <xf numFmtId="2" fontId="3" fillId="0" borderId="19" xfId="0" applyNumberFormat="1" applyFont="1" applyBorder="1" applyAlignment="1">
      <alignment vertical="top"/>
    </xf>
    <xf numFmtId="164" fontId="1" fillId="0" borderId="20" xfId="0" applyNumberFormat="1" applyFont="1" applyBorder="1" applyAlignment="1">
      <alignment vertical="top"/>
    </xf>
    <xf numFmtId="164" fontId="1" fillId="0" borderId="0" xfId="0" applyNumberFormat="1" applyFont="1" applyAlignment="1">
      <alignment vertical="top"/>
    </xf>
    <xf numFmtId="164" fontId="1" fillId="0" borderId="13" xfId="0" applyNumberFormat="1" applyFont="1" applyBorder="1" applyAlignment="1">
      <alignment vertical="top"/>
    </xf>
    <xf numFmtId="164" fontId="3" fillId="0" borderId="19" xfId="0" applyNumberFormat="1" applyFont="1" applyBorder="1" applyAlignment="1">
      <alignment vertical="top"/>
    </xf>
    <xf numFmtId="10" fontId="7" fillId="0" borderId="21" xfId="0" applyNumberFormat="1" applyFont="1" applyBorder="1" applyAlignment="1">
      <alignment vertical="top"/>
    </xf>
    <xf numFmtId="164" fontId="1" fillId="0" borderId="22" xfId="0" applyNumberFormat="1" applyFont="1" applyBorder="1" applyAlignment="1">
      <alignment vertical="top"/>
    </xf>
    <xf numFmtId="10" fontId="4" fillId="0" borderId="22" xfId="0" applyNumberFormat="1" applyFont="1" applyBorder="1" applyAlignment="1">
      <alignment vertical="top"/>
    </xf>
    <xf numFmtId="164" fontId="1" fillId="0" borderId="23" xfId="0" applyNumberFormat="1" applyFont="1" applyBorder="1" applyAlignment="1">
      <alignment vertical="top"/>
    </xf>
    <xf numFmtId="0" fontId="2" fillId="5" borderId="24" xfId="0" applyFont="1" applyFill="1" applyBorder="1" applyAlignment="1">
      <alignment horizontal="left" vertical="top"/>
    </xf>
    <xf numFmtId="10" fontId="4" fillId="0" borderId="25" xfId="0" applyNumberFormat="1" applyFont="1" applyBorder="1" applyAlignment="1">
      <alignment vertical="top"/>
    </xf>
    <xf numFmtId="164" fontId="1" fillId="0" borderId="26" xfId="0" applyNumberFormat="1" applyFont="1" applyBorder="1" applyAlignment="1">
      <alignment vertical="top"/>
    </xf>
    <xf numFmtId="0" fontId="2" fillId="5" borderId="27" xfId="0" applyFont="1" applyFill="1" applyBorder="1" applyAlignment="1">
      <alignment horizontal="left" vertical="top"/>
    </xf>
    <xf numFmtId="0" fontId="2" fillId="5" borderId="18" xfId="0" applyFont="1" applyFill="1" applyBorder="1" applyAlignment="1">
      <alignment horizontal="left" vertical="top"/>
    </xf>
    <xf numFmtId="0" fontId="1" fillId="4" borderId="9" xfId="0" applyFont="1" applyFill="1" applyBorder="1" applyAlignment="1">
      <alignment vertical="top"/>
    </xf>
    <xf numFmtId="164" fontId="1" fillId="0" borderId="6" xfId="0" applyNumberFormat="1" applyFont="1" applyBorder="1" applyAlignment="1">
      <alignment vertical="top"/>
    </xf>
    <xf numFmtId="2" fontId="3" fillId="0" borderId="28" xfId="0" applyNumberFormat="1" applyFont="1" applyBorder="1" applyAlignment="1">
      <alignment vertical="top"/>
    </xf>
    <xf numFmtId="10" fontId="7" fillId="0" borderId="29" xfId="0" applyNumberFormat="1" applyFont="1" applyBorder="1" applyAlignment="1">
      <alignment vertical="top"/>
    </xf>
    <xf numFmtId="164" fontId="3" fillId="0" borderId="28" xfId="0" applyNumberFormat="1" applyFont="1" applyBorder="1" applyAlignment="1">
      <alignment vertical="top"/>
    </xf>
    <xf numFmtId="10" fontId="7" fillId="0" borderId="30" xfId="0" applyNumberFormat="1" applyFont="1" applyBorder="1" applyAlignment="1">
      <alignment vertical="top"/>
    </xf>
    <xf numFmtId="0" fontId="1" fillId="0" borderId="12" xfId="0" applyFont="1" applyBorder="1" applyAlignment="1">
      <alignment horizontal="right" vertical="top"/>
    </xf>
    <xf numFmtId="0" fontId="1" fillId="0" borderId="15" xfId="0" applyFont="1" applyBorder="1" applyAlignment="1">
      <alignment horizontal="right" vertical="top"/>
    </xf>
    <xf numFmtId="0" fontId="1" fillId="0" borderId="17" xfId="0" applyFont="1" applyBorder="1" applyAlignment="1">
      <alignment horizontal="right" vertical="top"/>
    </xf>
    <xf numFmtId="0" fontId="3" fillId="0" borderId="21" xfId="0" applyFont="1" applyBorder="1" applyAlignment="1">
      <alignment horizontal="right" vertical="top"/>
    </xf>
    <xf numFmtId="164" fontId="1" fillId="0" borderId="11" xfId="0" applyNumberFormat="1" applyFont="1" applyBorder="1" applyAlignment="1" applyProtection="1">
      <alignment vertical="top"/>
      <protection locked="0"/>
    </xf>
    <xf numFmtId="164" fontId="1" fillId="0" borderId="14" xfId="0" applyNumberFormat="1" applyFont="1" applyBorder="1" applyAlignment="1" applyProtection="1">
      <alignment vertical="top"/>
      <protection locked="0"/>
    </xf>
    <xf numFmtId="164" fontId="1" fillId="0" borderId="16" xfId="0" applyNumberFormat="1" applyFont="1" applyBorder="1" applyAlignment="1" applyProtection="1">
      <alignment vertical="top"/>
      <protection locked="0"/>
    </xf>
    <xf numFmtId="164" fontId="1" fillId="0" borderId="22" xfId="0" applyNumberFormat="1" applyFont="1" applyBorder="1" applyAlignment="1" applyProtection="1">
      <alignment vertical="top"/>
      <protection locked="0"/>
    </xf>
    <xf numFmtId="164" fontId="1" fillId="0" borderId="0" xfId="0" applyNumberFormat="1" applyFont="1" applyAlignment="1" applyProtection="1">
      <alignment vertical="top"/>
      <protection locked="0"/>
    </xf>
    <xf numFmtId="0" fontId="8" fillId="0" borderId="29" xfId="0" applyFont="1" applyBorder="1" applyAlignment="1">
      <alignment vertical="top"/>
    </xf>
    <xf numFmtId="0" fontId="1" fillId="0" borderId="31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8" fillId="0" borderId="19" xfId="0" applyFont="1" applyBorder="1" applyAlignment="1">
      <alignment vertical="top"/>
    </xf>
    <xf numFmtId="10" fontId="4" fillId="0" borderId="32" xfId="0" applyNumberFormat="1" applyFont="1" applyBorder="1" applyAlignment="1">
      <alignment vertical="top"/>
    </xf>
    <xf numFmtId="10" fontId="9" fillId="0" borderId="21" xfId="0" applyNumberFormat="1" applyFont="1" applyBorder="1" applyAlignment="1">
      <alignment vertical="top"/>
    </xf>
    <xf numFmtId="10" fontId="9" fillId="0" borderId="29" xfId="0" applyNumberFormat="1" applyFont="1" applyBorder="1" applyAlignment="1">
      <alignment vertical="top"/>
    </xf>
    <xf numFmtId="10" fontId="1" fillId="0" borderId="15" xfId="0" applyNumberFormat="1" applyFont="1" applyBorder="1" applyAlignment="1">
      <alignment vertical="top"/>
    </xf>
    <xf numFmtId="10" fontId="8" fillId="0" borderId="21" xfId="0" applyNumberFormat="1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8" fillId="0" borderId="28" xfId="0" applyFont="1" applyBorder="1" applyAlignment="1">
      <alignment vertical="top"/>
    </xf>
    <xf numFmtId="10" fontId="4" fillId="0" borderId="33" xfId="0" applyNumberFormat="1" applyFont="1" applyBorder="1" applyAlignment="1">
      <alignment vertical="top"/>
    </xf>
    <xf numFmtId="10" fontId="4" fillId="0" borderId="34" xfId="0" applyNumberFormat="1" applyFont="1" applyBorder="1" applyAlignment="1">
      <alignment vertical="top"/>
    </xf>
    <xf numFmtId="10" fontId="9" fillId="0" borderId="35" xfId="0" applyNumberFormat="1" applyFont="1" applyBorder="1" applyAlignment="1">
      <alignment vertical="top"/>
    </xf>
    <xf numFmtId="10" fontId="1" fillId="0" borderId="36" xfId="0" applyNumberFormat="1" applyFont="1" applyBorder="1" applyAlignment="1">
      <alignment vertical="top"/>
    </xf>
    <xf numFmtId="10" fontId="1" fillId="0" borderId="37" xfId="0" applyNumberFormat="1" applyFont="1" applyBorder="1" applyAlignment="1">
      <alignment vertical="top"/>
    </xf>
    <xf numFmtId="10" fontId="8" fillId="0" borderId="38" xfId="0" applyNumberFormat="1" applyFont="1" applyBorder="1" applyAlignment="1">
      <alignment vertical="top"/>
    </xf>
    <xf numFmtId="164" fontId="8" fillId="0" borderId="29" xfId="0" applyNumberFormat="1" applyFont="1" applyBorder="1" applyAlignment="1">
      <alignment vertical="top"/>
    </xf>
    <xf numFmtId="0" fontId="1" fillId="4" borderId="39" xfId="0" applyFont="1" applyFill="1" applyBorder="1" applyAlignment="1" applyProtection="1">
      <alignment horizontal="right"/>
      <protection locked="0"/>
    </xf>
    <xf numFmtId="0" fontId="1" fillId="4" borderId="39" xfId="0" applyFont="1" applyFill="1" applyBorder="1" applyAlignment="1">
      <alignment horizontal="right" vertical="top"/>
    </xf>
    <xf numFmtId="0" fontId="8" fillId="4" borderId="14" xfId="0" applyFont="1" applyFill="1" applyBorder="1" applyAlignment="1">
      <alignment vertical="top"/>
    </xf>
    <xf numFmtId="0" fontId="8" fillId="4" borderId="28" xfId="0" applyFont="1" applyFill="1" applyBorder="1" applyAlignment="1">
      <alignment horizontal="left" vertical="top"/>
    </xf>
    <xf numFmtId="0" fontId="1" fillId="4" borderId="39" xfId="0" applyFont="1" applyFill="1" applyBorder="1" applyProtection="1">
      <protection locked="0"/>
    </xf>
    <xf numFmtId="164" fontId="1" fillId="0" borderId="40" xfId="0" applyNumberFormat="1" applyFont="1" applyBorder="1"/>
    <xf numFmtId="0" fontId="1" fillId="4" borderId="0" xfId="0" applyFont="1" applyFill="1" applyAlignment="1">
      <alignment vertical="top"/>
    </xf>
    <xf numFmtId="0" fontId="8" fillId="4" borderId="29" xfId="0" applyFont="1" applyFill="1" applyBorder="1" applyAlignment="1">
      <alignment horizontal="left" vertical="top"/>
    </xf>
    <xf numFmtId="164" fontId="8" fillId="0" borderId="19" xfId="0" applyNumberFormat="1" applyFont="1" applyBorder="1" applyAlignment="1">
      <alignment vertical="top"/>
    </xf>
    <xf numFmtId="0" fontId="3" fillId="4" borderId="41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3" fillId="4" borderId="18" xfId="0" applyFont="1" applyFill="1" applyBorder="1" applyAlignment="1">
      <alignment horizontal="left" vertical="top"/>
    </xf>
    <xf numFmtId="0" fontId="3" fillId="0" borderId="28" xfId="0" applyFont="1" applyBorder="1" applyAlignment="1">
      <alignment vertical="top"/>
    </xf>
    <xf numFmtId="0" fontId="3" fillId="0" borderId="29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1" fillId="4" borderId="41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10" fontId="3" fillId="0" borderId="38" xfId="0" applyNumberFormat="1" applyFont="1" applyBorder="1" applyAlignment="1">
      <alignment vertical="top"/>
    </xf>
    <xf numFmtId="0" fontId="3" fillId="4" borderId="0" xfId="0" applyFont="1" applyFill="1" applyAlignment="1">
      <alignment vertical="top"/>
    </xf>
    <xf numFmtId="164" fontId="3" fillId="0" borderId="11" xfId="0" applyNumberFormat="1" applyFont="1" applyBorder="1" applyAlignment="1">
      <alignment vertical="top"/>
    </xf>
    <xf numFmtId="10" fontId="7" fillId="0" borderId="12" xfId="0" applyNumberFormat="1" applyFont="1" applyBorder="1" applyAlignment="1">
      <alignment vertical="top"/>
    </xf>
    <xf numFmtId="164" fontId="3" fillId="0" borderId="22" xfId="0" applyNumberFormat="1" applyFont="1" applyBorder="1" applyAlignment="1">
      <alignment vertical="top"/>
    </xf>
    <xf numFmtId="10" fontId="7" fillId="0" borderId="22" xfId="0" applyNumberFormat="1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22" xfId="0" applyFont="1" applyBorder="1" applyAlignment="1">
      <alignment vertical="top"/>
    </xf>
    <xf numFmtId="0" fontId="3" fillId="0" borderId="23" xfId="0" applyFont="1" applyBorder="1" applyAlignment="1">
      <alignment vertical="top"/>
    </xf>
    <xf numFmtId="10" fontId="3" fillId="0" borderId="42" xfId="0" applyNumberFormat="1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22" xfId="0" applyFont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25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26" xfId="0" applyFont="1" applyBorder="1" applyAlignment="1">
      <alignment vertical="top"/>
    </xf>
    <xf numFmtId="10" fontId="1" fillId="0" borderId="12" xfId="0" applyNumberFormat="1" applyFont="1" applyBorder="1" applyAlignment="1">
      <alignment vertical="top"/>
    </xf>
    <xf numFmtId="10" fontId="1" fillId="0" borderId="17" xfId="0" applyNumberFormat="1" applyFont="1" applyBorder="1" applyAlignment="1">
      <alignment vertical="top"/>
    </xf>
    <xf numFmtId="0" fontId="3" fillId="4" borderId="41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/>
    </xf>
    <xf numFmtId="10" fontId="7" fillId="0" borderId="35" xfId="0" applyNumberFormat="1" applyFont="1" applyBorder="1" applyAlignment="1">
      <alignment vertical="top"/>
    </xf>
    <xf numFmtId="164" fontId="8" fillId="0" borderId="28" xfId="0" applyNumberFormat="1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left" vertical="top"/>
    </xf>
    <xf numFmtId="0" fontId="8" fillId="4" borderId="43" xfId="0" applyFont="1" applyFill="1" applyBorder="1" applyAlignment="1">
      <alignment vertical="top"/>
    </xf>
    <xf numFmtId="0" fontId="1" fillId="0" borderId="44" xfId="0" applyFont="1" applyBorder="1" applyAlignment="1">
      <alignment vertical="top"/>
    </xf>
    <xf numFmtId="164" fontId="1" fillId="0" borderId="44" xfId="0" applyNumberFormat="1" applyFont="1" applyBorder="1" applyAlignment="1">
      <alignment vertical="top"/>
    </xf>
    <xf numFmtId="10" fontId="1" fillId="0" borderId="32" xfId="0" applyNumberFormat="1" applyFont="1" applyBorder="1" applyAlignment="1">
      <alignment vertical="top"/>
    </xf>
    <xf numFmtId="10" fontId="4" fillId="0" borderId="44" xfId="0" applyNumberFormat="1" applyFont="1" applyBorder="1" applyAlignment="1">
      <alignment vertical="top"/>
    </xf>
    <xf numFmtId="0" fontId="1" fillId="4" borderId="39" xfId="0" applyFont="1" applyFill="1" applyBorder="1"/>
    <xf numFmtId="0" fontId="1" fillId="0" borderId="45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10" fontId="4" fillId="0" borderId="46" xfId="0" applyNumberFormat="1" applyFont="1" applyBorder="1" applyAlignment="1">
      <alignment vertical="top"/>
    </xf>
    <xf numFmtId="10" fontId="4" fillId="0" borderId="40" xfId="0" applyNumberFormat="1" applyFont="1" applyBorder="1" applyAlignment="1">
      <alignment vertical="top"/>
    </xf>
    <xf numFmtId="0" fontId="8" fillId="0" borderId="43" xfId="0" applyFont="1" applyBorder="1" applyAlignment="1">
      <alignment vertical="top"/>
    </xf>
    <xf numFmtId="10" fontId="9" fillId="0" borderId="47" xfId="0" applyNumberFormat="1" applyFont="1" applyBorder="1" applyAlignment="1">
      <alignment vertical="top"/>
    </xf>
    <xf numFmtId="0" fontId="1" fillId="4" borderId="39" xfId="0" applyFont="1" applyFill="1" applyBorder="1" applyAlignment="1">
      <alignment vertical="top"/>
    </xf>
    <xf numFmtId="164" fontId="11" fillId="0" borderId="16" xfId="1" applyNumberFormat="1" applyFont="1" applyBorder="1"/>
    <xf numFmtId="164" fontId="12" fillId="0" borderId="16" xfId="1" applyNumberFormat="1" applyFont="1" applyBorder="1"/>
    <xf numFmtId="0" fontId="1" fillId="6" borderId="39" xfId="0" applyFont="1" applyFill="1" applyBorder="1"/>
    <xf numFmtId="0" fontId="1" fillId="6" borderId="39" xfId="0" applyFont="1" applyFill="1" applyBorder="1" applyAlignment="1">
      <alignment vertical="top"/>
    </xf>
    <xf numFmtId="164" fontId="12" fillId="0" borderId="20" xfId="0" applyNumberFormat="1" applyFont="1" applyBorder="1"/>
    <xf numFmtId="0" fontId="1" fillId="7" borderId="39" xfId="0" applyFont="1" applyFill="1" applyBorder="1"/>
    <xf numFmtId="0" fontId="1" fillId="7" borderId="39" xfId="0" applyFont="1" applyFill="1" applyBorder="1" applyAlignment="1">
      <alignment vertical="top"/>
    </xf>
    <xf numFmtId="164" fontId="1" fillId="0" borderId="31" xfId="0" applyNumberFormat="1" applyFont="1" applyBorder="1" applyAlignment="1">
      <alignment vertical="top"/>
    </xf>
    <xf numFmtId="1" fontId="1" fillId="0" borderId="0" xfId="0" applyNumberFormat="1" applyFont="1" applyAlignment="1">
      <alignment vertical="top"/>
    </xf>
    <xf numFmtId="0" fontId="1" fillId="0" borderId="40" xfId="0" applyFont="1" applyBorder="1"/>
    <xf numFmtId="0" fontId="1" fillId="0" borderId="40" xfId="0" applyFont="1" applyBorder="1" applyAlignment="1">
      <alignment vertical="top"/>
    </xf>
    <xf numFmtId="164" fontId="12" fillId="0" borderId="48" xfId="0" applyNumberFormat="1" applyFont="1" applyBorder="1"/>
    <xf numFmtId="0" fontId="1" fillId="0" borderId="49" xfId="0" applyFont="1" applyBorder="1" applyAlignment="1">
      <alignment vertical="top"/>
    </xf>
    <xf numFmtId="0" fontId="1" fillId="7" borderId="15" xfId="0" applyFont="1" applyFill="1" applyBorder="1"/>
    <xf numFmtId="0" fontId="1" fillId="0" borderId="6" xfId="0" applyFont="1" applyBorder="1"/>
    <xf numFmtId="0" fontId="1" fillId="0" borderId="50" xfId="0" applyFont="1" applyBorder="1"/>
    <xf numFmtId="0" fontId="1" fillId="0" borderId="50" xfId="0" applyFont="1" applyBorder="1" applyAlignment="1">
      <alignment vertical="top"/>
    </xf>
    <xf numFmtId="0" fontId="1" fillId="0" borderId="10" xfId="0" applyFont="1" applyBorder="1"/>
    <xf numFmtId="0" fontId="1" fillId="0" borderId="10" xfId="0" applyFont="1" applyBorder="1" applyAlignment="1">
      <alignment vertical="top"/>
    </xf>
    <xf numFmtId="2" fontId="1" fillId="0" borderId="10" xfId="0" applyNumberFormat="1" applyFont="1" applyBorder="1"/>
    <xf numFmtId="2" fontId="1" fillId="0" borderId="10" xfId="0" applyNumberFormat="1" applyFont="1" applyBorder="1" applyAlignment="1">
      <alignment horizontal="right"/>
    </xf>
    <xf numFmtId="0" fontId="1" fillId="7" borderId="15" xfId="0" applyFont="1" applyFill="1" applyBorder="1" applyAlignment="1">
      <alignment vertical="top"/>
    </xf>
    <xf numFmtId="2" fontId="1" fillId="0" borderId="10" xfId="0" applyNumberFormat="1" applyFont="1" applyBorder="1" applyAlignment="1">
      <alignment vertical="top"/>
    </xf>
    <xf numFmtId="4" fontId="1" fillId="0" borderId="10" xfId="0" applyNumberFormat="1" applyFont="1" applyBorder="1" applyAlignment="1">
      <alignment vertical="top"/>
    </xf>
    <xf numFmtId="0" fontId="1" fillId="0" borderId="30" xfId="0" applyFont="1" applyBorder="1"/>
    <xf numFmtId="164" fontId="12" fillId="0" borderId="44" xfId="0" applyNumberFormat="1" applyFont="1" applyBorder="1"/>
    <xf numFmtId="164" fontId="12" fillId="0" borderId="25" xfId="1" applyNumberFormat="1" applyFont="1" applyBorder="1"/>
    <xf numFmtId="0" fontId="1" fillId="7" borderId="17" xfId="0" applyFont="1" applyFill="1" applyBorder="1"/>
    <xf numFmtId="0" fontId="1" fillId="0" borderId="24" xfId="0" applyFont="1" applyBorder="1"/>
    <xf numFmtId="0" fontId="1" fillId="7" borderId="30" xfId="0" applyFont="1" applyFill="1" applyBorder="1" applyAlignment="1">
      <alignment vertical="top"/>
    </xf>
    <xf numFmtId="0" fontId="1" fillId="0" borderId="15" xfId="0" applyFont="1" applyBorder="1"/>
    <xf numFmtId="2" fontId="1" fillId="0" borderId="6" xfId="0" applyNumberFormat="1" applyFont="1" applyBorder="1"/>
    <xf numFmtId="0" fontId="1" fillId="0" borderId="27" xfId="0" applyFont="1" applyBorder="1"/>
    <xf numFmtId="0" fontId="1" fillId="0" borderId="15" xfId="0" applyFont="1" applyBorder="1" applyAlignment="1">
      <alignment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60939255994834E-2"/>
          <c:y val="7.0652227452801641E-2"/>
          <c:w val="0.88003580158224404"/>
          <c:h val="0.80706521739130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00"/>
            </a:solidFill>
            <a:ln>
              <a:solidFill>
                <a:schemeClr val="accent1"/>
              </a:solidFill>
            </a:ln>
          </c:spPr>
          <c:invertIfNegative val="0"/>
          <c:dLbls>
            <c:dLbl>
              <c:idx val="5"/>
              <c:layout>
                <c:manualLayout>
                  <c:x val="-8.1499592502037484E-3"/>
                  <c:y val="3.6231884057971015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12-4119-BED7-1773D4F561DF}"/>
                </c:ext>
              </c:extLst>
            </c:dLbl>
            <c:dLbl>
              <c:idx val="6"/>
              <c:layout>
                <c:manualLayout>
                  <c:x val="0"/>
                  <c:y val="-1.086956521739130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12-4119-BED7-1773D4F561DF}"/>
                </c:ext>
              </c:extLst>
            </c:dLbl>
            <c:dLbl>
              <c:idx val="7"/>
              <c:layout>
                <c:manualLayout>
                  <c:x val="-4.8899755501222494E-3"/>
                  <c:y val="2.1739130434782542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12-4119-BED7-1773D4F561DF}"/>
                </c:ext>
              </c:extLst>
            </c:dLbl>
            <c:dLbl>
              <c:idx val="18"/>
              <c:layout>
                <c:manualLayout>
                  <c:x val="-1.1953135483324394E-16"/>
                  <c:y val="-1.0869565217391304E-2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12-4119-BED7-1773D4F561D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'kr.parv-gadi'!$A$4:$A$36</c:f>
              <c:numCache>
                <c:formatCode>General</c:formatCode>
                <c:ptCount val="33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  <c:pt idx="27">
                  <c:v>2020</c:v>
                </c:pt>
                <c:pt idx="28">
                  <c:v>2021</c:v>
                </c:pt>
                <c:pt idx="29">
                  <c:v>2022</c:v>
                </c:pt>
                <c:pt idx="30">
                  <c:v>2023</c:v>
                </c:pt>
                <c:pt idx="31">
                  <c:v>2024</c:v>
                </c:pt>
                <c:pt idx="32">
                  <c:v>2025</c:v>
                </c:pt>
              </c:numCache>
            </c:numRef>
          </c:cat>
          <c:val>
            <c:numRef>
              <c:f>'kr.parv-gadi'!$B$4:$B$36</c:f>
              <c:numCache>
                <c:formatCode>0.0</c:formatCode>
                <c:ptCount val="33"/>
                <c:pt idx="0">
                  <c:v>28985</c:v>
                </c:pt>
                <c:pt idx="1">
                  <c:v>19801</c:v>
                </c:pt>
                <c:pt idx="2">
                  <c:v>25026</c:v>
                </c:pt>
                <c:pt idx="3">
                  <c:v>29499</c:v>
                </c:pt>
                <c:pt idx="4">
                  <c:v>25169</c:v>
                </c:pt>
                <c:pt idx="5">
                  <c:v>33764.400000000001</c:v>
                </c:pt>
                <c:pt idx="6">
                  <c:v>33400.6</c:v>
                </c:pt>
                <c:pt idx="7">
                  <c:v>32911.300000000003</c:v>
                </c:pt>
                <c:pt idx="8">
                  <c:v>32299.4</c:v>
                </c:pt>
                <c:pt idx="9">
                  <c:v>36905.899999999994</c:v>
                </c:pt>
                <c:pt idx="10">
                  <c:v>41816.200000000004</c:v>
                </c:pt>
                <c:pt idx="11">
                  <c:v>44247.3</c:v>
                </c:pt>
                <c:pt idx="12">
                  <c:v>51525</c:v>
                </c:pt>
                <c:pt idx="13">
                  <c:v>54187.200000000004</c:v>
                </c:pt>
                <c:pt idx="14">
                  <c:v>59904.9</c:v>
                </c:pt>
                <c:pt idx="15">
                  <c:v>54459.199999999997</c:v>
                </c:pt>
                <c:pt idx="16">
                  <c:v>37819.800000000003</c:v>
                </c:pt>
                <c:pt idx="17">
                  <c:v>46808.7</c:v>
                </c:pt>
                <c:pt idx="18" formatCode="General">
                  <c:v>53936.299999999996</c:v>
                </c:pt>
                <c:pt idx="19">
                  <c:v>52621</c:v>
                </c:pt>
                <c:pt idx="20" formatCode="General">
                  <c:v>60609.5</c:v>
                </c:pt>
                <c:pt idx="21" formatCode="General">
                  <c:v>62239.299999999988</c:v>
                </c:pt>
                <c:pt idx="22" formatCode="General">
                  <c:v>62569.299999999996</c:v>
                </c:pt>
                <c:pt idx="23" formatCode="General">
                  <c:v>63388.7</c:v>
                </c:pt>
                <c:pt idx="24" formatCode="General">
                  <c:v>68012.2</c:v>
                </c:pt>
                <c:pt idx="25" formatCode="General">
                  <c:v>76703.199999999997</c:v>
                </c:pt>
                <c:pt idx="26" formatCode="General">
                  <c:v>73754.7</c:v>
                </c:pt>
                <c:pt idx="27" formatCode="General">
                  <c:v>75705.3</c:v>
                </c:pt>
                <c:pt idx="28" formatCode="General">
                  <c:v>81602.10000000002</c:v>
                </c:pt>
                <c:pt idx="29" formatCode="General">
                  <c:v>80947.799999999988</c:v>
                </c:pt>
                <c:pt idx="30" formatCode="General">
                  <c:v>80680.499999999985</c:v>
                </c:pt>
                <c:pt idx="31" formatCode="General">
                  <c:v>78187.5</c:v>
                </c:pt>
                <c:pt idx="32" formatCode="General">
                  <c:v>80321.100000000006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12-4119-BED7-1773D4F56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060815"/>
        <c:axId val="1"/>
      </c:barChart>
      <c:dateAx>
        <c:axId val="122906081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days"/>
        <c:majorUnit val="1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tūkst.tonnas</a:t>
                </a:r>
              </a:p>
            </c:rich>
          </c:tx>
          <c:layout>
            <c:manualLayout>
              <c:xMode val="edge"/>
              <c:yMode val="edge"/>
              <c:x val="1.8084431365271263E-2"/>
              <c:y val="0.3777174501980817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90608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>
        <c:manualLayout>
          <c:xMode val="edge"/>
          <c:yMode val="edge"/>
          <c:x val="0.49800187532612239"/>
          <c:y val="5.6939501779359428E-2"/>
        </c:manualLayout>
      </c:layout>
      <c:overlay val="0"/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429165704156036"/>
          <c:y val="0.20001212682412325"/>
          <c:w val="0.8237850709579575"/>
          <c:h val="0.680906951701928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'kr.parv-gadi'!$B$39</c:f>
              <c:strCache>
                <c:ptCount val="1"/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'kr.parv-gadi'!$A$40:$A$61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'kr.parv-gadi'!$B$40:$B$61</c:f>
              <c:numCache>
                <c:formatCode>General</c:formatCode>
                <c:ptCount val="22"/>
                <c:pt idx="0">
                  <c:v>44.25</c:v>
                </c:pt>
                <c:pt idx="1">
                  <c:v>51.53</c:v>
                </c:pt>
                <c:pt idx="2">
                  <c:v>54.19</c:v>
                </c:pt>
                <c:pt idx="3">
                  <c:v>59.91</c:v>
                </c:pt>
                <c:pt idx="4">
                  <c:v>54.46</c:v>
                </c:pt>
                <c:pt idx="5">
                  <c:v>37.82</c:v>
                </c:pt>
                <c:pt idx="6">
                  <c:v>46.81</c:v>
                </c:pt>
                <c:pt idx="7">
                  <c:v>53.94</c:v>
                </c:pt>
                <c:pt idx="8">
                  <c:v>52.62</c:v>
                </c:pt>
                <c:pt idx="9">
                  <c:v>60.61</c:v>
                </c:pt>
                <c:pt idx="10">
                  <c:v>62.24</c:v>
                </c:pt>
                <c:pt idx="11">
                  <c:v>62.16</c:v>
                </c:pt>
                <c:pt idx="12" formatCode="0.00">
                  <c:v>63.387999999999998</c:v>
                </c:pt>
                <c:pt idx="13">
                  <c:v>68.010000000000005</c:v>
                </c:pt>
                <c:pt idx="14" formatCode="0.00">
                  <c:v>76.7</c:v>
                </c:pt>
                <c:pt idx="15">
                  <c:v>73.83</c:v>
                </c:pt>
                <c:pt idx="16" formatCode="0.00">
                  <c:v>75.709999999999994</c:v>
                </c:pt>
                <c:pt idx="17" formatCode="0.00">
                  <c:v>81.599999999999994</c:v>
                </c:pt>
                <c:pt idx="18" formatCode="0.00">
                  <c:v>80.947999999999993</c:v>
                </c:pt>
                <c:pt idx="19" formatCode="0.00">
                  <c:v>80.680000000000007</c:v>
                </c:pt>
                <c:pt idx="20" formatCode="0.00">
                  <c:v>78.188000000000002</c:v>
                </c:pt>
                <c:pt idx="21">
                  <c:v>80.319999999999993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09-4B15-8754-ECEA7DE02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061215"/>
        <c:axId val="1"/>
      </c:barChart>
      <c:catAx>
        <c:axId val="12290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milj. tonnas</a:t>
                </a:r>
              </a:p>
            </c:rich>
          </c:tx>
          <c:layout>
            <c:manualLayout>
              <c:xMode val="edge"/>
              <c:yMode val="edge"/>
              <c:x val="5.3811659192825115E-2"/>
              <c:y val="0.406014888708306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9061215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  <a:ln>
          <a:solidFill>
            <a:schemeClr val="bg1">
              <a:lumMod val="75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575719701704"/>
          <c:y val="6.4676774032119758E-2"/>
          <c:w val="0.87589988751406078"/>
          <c:h val="0.82338508479352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'freight.tr-years'!$B$3</c:f>
              <c:strCache>
                <c:ptCount val="1"/>
                <c:pt idx="0">
                  <c:v>freigt transported (thou tons)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'freight.tr-years'!$A$6:$A$36</c:f>
              <c:numCache>
                <c:formatCode>General</c:formatCode>
                <c:ptCount val="3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</c:numCache>
            </c:numRef>
          </c:cat>
          <c:val>
            <c:numRef>
              <c:f>'freight.tr-years'!$B$6:$B$36</c:f>
              <c:numCache>
                <c:formatCode>0.0</c:formatCode>
                <c:ptCount val="31"/>
                <c:pt idx="0">
                  <c:v>25026</c:v>
                </c:pt>
                <c:pt idx="1">
                  <c:v>29499</c:v>
                </c:pt>
                <c:pt idx="2">
                  <c:v>25169</c:v>
                </c:pt>
                <c:pt idx="3">
                  <c:v>33764.400000000001</c:v>
                </c:pt>
                <c:pt idx="4">
                  <c:v>33400.6</c:v>
                </c:pt>
                <c:pt idx="5">
                  <c:v>32911.300000000003</c:v>
                </c:pt>
                <c:pt idx="6">
                  <c:v>36905.899999999994</c:v>
                </c:pt>
                <c:pt idx="7">
                  <c:v>36905.899999999994</c:v>
                </c:pt>
                <c:pt idx="8">
                  <c:v>41816.200000000004</c:v>
                </c:pt>
                <c:pt idx="9">
                  <c:v>44247.3</c:v>
                </c:pt>
                <c:pt idx="10">
                  <c:v>51525</c:v>
                </c:pt>
                <c:pt idx="11" formatCode="General">
                  <c:v>54187.200000000004</c:v>
                </c:pt>
                <c:pt idx="12" formatCode="General">
                  <c:v>59904.9</c:v>
                </c:pt>
                <c:pt idx="13" formatCode="General">
                  <c:v>54459.199999999997</c:v>
                </c:pt>
                <c:pt idx="14" formatCode="General">
                  <c:v>37819.800000000003</c:v>
                </c:pt>
                <c:pt idx="15" formatCode="General">
                  <c:v>46808.7</c:v>
                </c:pt>
                <c:pt idx="16" formatCode="General">
                  <c:v>53936.299999999996</c:v>
                </c:pt>
                <c:pt idx="17">
                  <c:v>52621</c:v>
                </c:pt>
                <c:pt idx="18" formatCode="General">
                  <c:v>60609.5</c:v>
                </c:pt>
                <c:pt idx="19" formatCode="General">
                  <c:v>62239.299999999988</c:v>
                </c:pt>
                <c:pt idx="20" formatCode="General">
                  <c:v>62569.299999999996</c:v>
                </c:pt>
                <c:pt idx="21" formatCode="General">
                  <c:v>63388.7</c:v>
                </c:pt>
                <c:pt idx="22" formatCode="General">
                  <c:v>68012.2</c:v>
                </c:pt>
                <c:pt idx="23" formatCode="General">
                  <c:v>76703.199999999997</c:v>
                </c:pt>
                <c:pt idx="24" formatCode="General">
                  <c:v>73754.7</c:v>
                </c:pt>
                <c:pt idx="25" formatCode="General">
                  <c:v>75705.3</c:v>
                </c:pt>
                <c:pt idx="26" formatCode="General">
                  <c:v>81602.10000000002</c:v>
                </c:pt>
                <c:pt idx="27" formatCode="General">
                  <c:v>80947.799999999988</c:v>
                </c:pt>
                <c:pt idx="28" formatCode="General">
                  <c:v>80680.499999999985</c:v>
                </c:pt>
                <c:pt idx="29" formatCode="General">
                  <c:v>78187.5</c:v>
                </c:pt>
                <c:pt idx="30" formatCode="General">
                  <c:v>80321.100000000006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1-495C-97A0-6BEF211D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9065215"/>
        <c:axId val="1"/>
      </c:barChart>
      <c:catAx>
        <c:axId val="122906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thsd tons</a:t>
                </a:r>
              </a:p>
            </c:rich>
          </c:tx>
          <c:layout>
            <c:manualLayout>
              <c:xMode val="edge"/>
              <c:yMode val="edge"/>
              <c:x val="2.1534216413767359E-2"/>
              <c:y val="0.407961078035977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229065215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52008514303596"/>
          <c:y val="3.8103880514411305E-2"/>
          <c:w val="0.83481121312142736"/>
          <c:h val="0.81172984524475422"/>
        </c:manualLayout>
      </c:layout>
      <c:bar3DChart>
        <c:barDir val="col"/>
        <c:grouping val="clustered"/>
        <c:varyColors val="0"/>
        <c:ser>
          <c:idx val="1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'freight.tr-years'!$A$41:$A$61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f>'freight.tr-years'!$B$41:$B$61</c:f>
              <c:numCache>
                <c:formatCode>General</c:formatCode>
                <c:ptCount val="21"/>
                <c:pt idx="0">
                  <c:v>51.53</c:v>
                </c:pt>
                <c:pt idx="1">
                  <c:v>54.19</c:v>
                </c:pt>
                <c:pt idx="2">
                  <c:v>59.91</c:v>
                </c:pt>
                <c:pt idx="3">
                  <c:v>54.46</c:v>
                </c:pt>
                <c:pt idx="4">
                  <c:v>37.82</c:v>
                </c:pt>
                <c:pt idx="5">
                  <c:v>46.81</c:v>
                </c:pt>
                <c:pt idx="6">
                  <c:v>53.94</c:v>
                </c:pt>
                <c:pt idx="7">
                  <c:v>52.62</c:v>
                </c:pt>
                <c:pt idx="8">
                  <c:v>60.61</c:v>
                </c:pt>
                <c:pt idx="9">
                  <c:v>62.24</c:v>
                </c:pt>
                <c:pt idx="10">
                  <c:v>62.16</c:v>
                </c:pt>
                <c:pt idx="11" formatCode="0.00">
                  <c:v>63.387999999999998</c:v>
                </c:pt>
                <c:pt idx="12">
                  <c:v>68.010000000000005</c:v>
                </c:pt>
                <c:pt idx="13" formatCode="0.00">
                  <c:v>76.7</c:v>
                </c:pt>
                <c:pt idx="14" formatCode="#,##0.00">
                  <c:v>73.834999999999994</c:v>
                </c:pt>
                <c:pt idx="15">
                  <c:v>75.709999999999994</c:v>
                </c:pt>
                <c:pt idx="16" formatCode="0.00">
                  <c:v>81.599999999999994</c:v>
                </c:pt>
                <c:pt idx="17">
                  <c:v>80.95</c:v>
                </c:pt>
                <c:pt idx="18">
                  <c:v>80.680000000000007</c:v>
                </c:pt>
                <c:pt idx="19" formatCode="0.00">
                  <c:v>78.188000000000002</c:v>
                </c:pt>
                <c:pt idx="20">
                  <c:v>80.319999999999993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C-4389-9E80-EB9DF54E5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9060015"/>
        <c:axId val="1"/>
        <c:axId val="0"/>
      </c:bar3DChart>
      <c:catAx>
        <c:axId val="122906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29060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2</xdr:row>
      <xdr:rowOff>161925</xdr:rowOff>
    </xdr:from>
    <xdr:to>
      <xdr:col>21</xdr:col>
      <xdr:colOff>333375</xdr:colOff>
      <xdr:row>21</xdr:row>
      <xdr:rowOff>133350</xdr:rowOff>
    </xdr:to>
    <xdr:graphicFrame macro="">
      <xdr:nvGraphicFramePr>
        <xdr:cNvPr id="1126" name="Chart 1">
          <a:extLst>
            <a:ext uri="{FF2B5EF4-FFF2-40B4-BE49-F238E27FC236}">
              <a16:creationId xmlns:a16="http://schemas.microsoft.com/office/drawing/2014/main" id="{103C0FF6-A371-4A84-A77D-B9FFA0786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38</xdr:row>
      <xdr:rowOff>123825</xdr:rowOff>
    </xdr:from>
    <xdr:to>
      <xdr:col>16</xdr:col>
      <xdr:colOff>523875</xdr:colOff>
      <xdr:row>55</xdr:row>
      <xdr:rowOff>47625</xdr:rowOff>
    </xdr:to>
    <xdr:graphicFrame macro="">
      <xdr:nvGraphicFramePr>
        <xdr:cNvPr id="1127" name="Chart 5">
          <a:extLst>
            <a:ext uri="{FF2B5EF4-FFF2-40B4-BE49-F238E27FC236}">
              <a16:creationId xmlns:a16="http://schemas.microsoft.com/office/drawing/2014/main" id="{A581E412-2E02-482F-BDB2-6EC9D01EF8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96837</xdr:colOff>
      <xdr:row>2</xdr:row>
      <xdr:rowOff>22225</xdr:rowOff>
    </xdr:from>
    <xdr:to>
      <xdr:col>18</xdr:col>
      <xdr:colOff>476251</xdr:colOff>
      <xdr:row>24</xdr:row>
      <xdr:rowOff>19050</xdr:rowOff>
    </xdr:to>
    <xdr:graphicFrame macro="">
      <xdr:nvGraphicFramePr>
        <xdr:cNvPr id="2155" name="Chart 4">
          <a:extLst>
            <a:ext uri="{FF2B5EF4-FFF2-40B4-BE49-F238E27FC236}">
              <a16:creationId xmlns:a16="http://schemas.microsoft.com/office/drawing/2014/main" id="{024A14DF-C3F3-485A-BE99-B55BAE5A3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85724</xdr:colOff>
      <xdr:row>39</xdr:row>
      <xdr:rowOff>28575</xdr:rowOff>
    </xdr:from>
    <xdr:to>
      <xdr:col>16</xdr:col>
      <xdr:colOff>309562</xdr:colOff>
      <xdr:row>51</xdr:row>
      <xdr:rowOff>57150</xdr:rowOff>
    </xdr:to>
    <xdr:graphicFrame macro="">
      <xdr:nvGraphicFramePr>
        <xdr:cNvPr id="2156" name="Chart 1">
          <a:extLst>
            <a:ext uri="{FF2B5EF4-FFF2-40B4-BE49-F238E27FC236}">
              <a16:creationId xmlns:a16="http://schemas.microsoft.com/office/drawing/2014/main" id="{5F5004C1-C96E-4036-9385-3000F760EC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0.03709</cdr:x>
      <cdr:y>0.29987</cdr:y>
    </cdr:from>
    <cdr:to>
      <cdr:x>0.08655</cdr:x>
      <cdr:y>0.70142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361949" y="1700213"/>
          <a:ext cx="1485903" cy="3047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400"/>
            </a:lnSpc>
          </a:pPr>
          <a:r>
            <a:rPr lang="lv-LV" sz="1400"/>
            <a:t>million tonnes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3"/>
  <sheetViews>
    <sheetView showGridLines="0" tabSelected="1" zoomScale="88" zoomScaleNormal="88" workbookViewId="0">
      <pane xSplit="1" ySplit="3" topLeftCell="B125" activePane="bottomRight" state="frozen"/>
      <selection pane="topRight" activeCell="B1" sqref="B1"/>
      <selection pane="bottomLeft" activeCell="A4" sqref="A4"/>
      <selection pane="bottomRight" activeCell="L144" sqref="L144"/>
    </sheetView>
  </sheetViews>
  <sheetFormatPr defaultColWidth="9.1796875" defaultRowHeight="13"/>
  <cols>
    <col min="1" max="1" width="6.26953125" style="11" customWidth="1"/>
    <col min="2" max="2" width="8.1796875" style="11" customWidth="1"/>
    <col min="3" max="3" width="8.1796875" style="12" customWidth="1"/>
    <col min="4" max="4" width="8.1796875" style="11" customWidth="1"/>
    <col min="5" max="5" width="8.1796875" style="12" customWidth="1"/>
    <col min="6" max="6" width="8.1796875" style="11" customWidth="1"/>
    <col min="7" max="7" width="8.1796875" style="12" customWidth="1"/>
    <col min="8" max="8" width="6.26953125" style="11" customWidth="1"/>
    <col min="9" max="9" width="8.1796875" style="12" customWidth="1"/>
    <col min="10" max="10" width="8.1796875" style="11" customWidth="1"/>
    <col min="11" max="16384" width="9.1796875" style="11"/>
  </cols>
  <sheetData>
    <row r="1" spans="1:12" ht="21" customHeight="1">
      <c r="A1" s="10" t="s">
        <v>0</v>
      </c>
      <c r="L1" s="12" t="s">
        <v>1</v>
      </c>
    </row>
    <row r="2" spans="1:12" ht="21" customHeight="1" thickBot="1">
      <c r="A2" s="12" t="s">
        <v>2</v>
      </c>
      <c r="L2" s="12"/>
    </row>
    <row r="3" spans="1:12" ht="78">
      <c r="A3" s="2"/>
      <c r="B3" s="3" t="s">
        <v>3</v>
      </c>
      <c r="C3" s="4" t="s">
        <v>4</v>
      </c>
      <c r="D3" s="3" t="s">
        <v>5</v>
      </c>
      <c r="E3" s="4" t="s">
        <v>4</v>
      </c>
      <c r="F3" s="3" t="s">
        <v>6</v>
      </c>
      <c r="G3" s="4" t="s">
        <v>4</v>
      </c>
      <c r="H3" s="3" t="s">
        <v>7</v>
      </c>
      <c r="I3" s="4" t="s">
        <v>4</v>
      </c>
      <c r="J3" s="9" t="s">
        <v>8</v>
      </c>
      <c r="K3" s="8" t="s">
        <v>9</v>
      </c>
    </row>
    <row r="4" spans="1:12">
      <c r="A4" s="14" t="s">
        <v>10</v>
      </c>
      <c r="B4" s="15">
        <v>5128.2</v>
      </c>
      <c r="C4" s="16">
        <f t="shared" ref="C4:C32" si="0">B4/J4</f>
        <v>0.912377461881972</v>
      </c>
      <c r="D4" s="11">
        <v>292.2</v>
      </c>
      <c r="E4" s="16">
        <f t="shared" ref="E4:E32" si="1">D4/J4</f>
        <v>5.1986407386980266E-2</v>
      </c>
      <c r="F4" s="11">
        <v>96.2</v>
      </c>
      <c r="G4" s="16">
        <f t="shared" ref="G4:G32" si="2">F4/J4</f>
        <v>1.7115305922749836E-2</v>
      </c>
      <c r="H4" s="11">
        <v>104.1</v>
      </c>
      <c r="I4" s="17">
        <f t="shared" ref="I4:I32" si="3">H4/J4</f>
        <v>1.8520824808297899E-2</v>
      </c>
      <c r="J4" s="18">
        <f>SUM(B4,D4,F4,H4)</f>
        <v>5620.7</v>
      </c>
      <c r="K4" s="44" t="s">
        <v>11</v>
      </c>
    </row>
    <row r="5" spans="1:12">
      <c r="A5" s="14" t="s">
        <v>12</v>
      </c>
      <c r="B5" s="19">
        <v>6519.4</v>
      </c>
      <c r="C5" s="20">
        <f t="shared" si="0"/>
        <v>0.93029295509353727</v>
      </c>
      <c r="D5" s="11">
        <v>307.3</v>
      </c>
      <c r="E5" s="20">
        <f t="shared" si="1"/>
        <v>4.3850511565518918E-2</v>
      </c>
      <c r="F5" s="11">
        <v>118.7</v>
      </c>
      <c r="G5" s="20">
        <f t="shared" si="2"/>
        <v>1.6938027083719803E-2</v>
      </c>
      <c r="H5" s="11">
        <v>62.5</v>
      </c>
      <c r="I5" s="17">
        <f t="shared" si="3"/>
        <v>8.91850625722399E-3</v>
      </c>
      <c r="J5" s="18">
        <f>SUM(B5,D5,F5,H5)</f>
        <v>7007.9</v>
      </c>
      <c r="K5" s="45" t="s">
        <v>11</v>
      </c>
    </row>
    <row r="6" spans="1:12">
      <c r="A6" s="14" t="s">
        <v>13</v>
      </c>
      <c r="B6" s="19">
        <v>11447.1</v>
      </c>
      <c r="C6" s="20">
        <f t="shared" si="0"/>
        <v>0.96703640188218587</v>
      </c>
      <c r="D6" s="11">
        <v>187.1</v>
      </c>
      <c r="E6" s="20">
        <f t="shared" si="1"/>
        <v>1.5805969266640196E-2</v>
      </c>
      <c r="F6" s="11">
        <v>134.6</v>
      </c>
      <c r="G6" s="20">
        <f t="shared" si="2"/>
        <v>1.1370836254889204E-2</v>
      </c>
      <c r="H6" s="11">
        <v>68.5</v>
      </c>
      <c r="I6" s="17">
        <f t="shared" si="3"/>
        <v>5.7867925962846248E-3</v>
      </c>
      <c r="J6" s="18">
        <f>SUM(B6,D6,F6,H6)</f>
        <v>11837.300000000001</v>
      </c>
      <c r="K6" s="45" t="s">
        <v>11</v>
      </c>
    </row>
    <row r="7" spans="1:12">
      <c r="A7" s="14" t="s">
        <v>14</v>
      </c>
      <c r="B7" s="21">
        <v>8965.1</v>
      </c>
      <c r="C7" s="22">
        <f t="shared" si="0"/>
        <v>0.96414475453030057</v>
      </c>
      <c r="D7" s="11">
        <v>194.1</v>
      </c>
      <c r="E7" s="22">
        <f t="shared" si="1"/>
        <v>2.0874334570091951E-2</v>
      </c>
      <c r="F7" s="11">
        <v>82.4</v>
      </c>
      <c r="G7" s="22">
        <f t="shared" si="2"/>
        <v>8.8616443512394474E-3</v>
      </c>
      <c r="H7" s="11">
        <v>56.9</v>
      </c>
      <c r="I7" s="17">
        <f t="shared" si="3"/>
        <v>6.1192665483680159E-3</v>
      </c>
      <c r="J7" s="18">
        <f>SUM(B7,D7,F7,H7)</f>
        <v>9298.5</v>
      </c>
      <c r="K7" s="46" t="s">
        <v>11</v>
      </c>
    </row>
    <row r="8" spans="1:12" s="10" customFormat="1" ht="14" thickBot="1">
      <c r="A8" s="23">
        <v>1998</v>
      </c>
      <c r="B8" s="40">
        <f>SUM(B4:B7)</f>
        <v>32059.799999999996</v>
      </c>
      <c r="C8" s="41">
        <f t="shared" si="0"/>
        <v>0.94951487365390752</v>
      </c>
      <c r="D8" s="40">
        <f>SUM(D4:D7)</f>
        <v>980.7</v>
      </c>
      <c r="E8" s="41">
        <f t="shared" si="1"/>
        <v>2.9045385080143583E-2</v>
      </c>
      <c r="F8" s="40">
        <f>SUM(F4:F7)</f>
        <v>431.9</v>
      </c>
      <c r="G8" s="41">
        <f t="shared" si="2"/>
        <v>1.2791579296537179E-2</v>
      </c>
      <c r="H8" s="40">
        <f>SUM(H4:H7)</f>
        <v>292</v>
      </c>
      <c r="I8" s="41">
        <f t="shared" si="3"/>
        <v>8.6481619694115698E-3</v>
      </c>
      <c r="J8" s="24">
        <f>SUM(J4:J7)</f>
        <v>33764.400000000001</v>
      </c>
      <c r="K8" s="47" t="s">
        <v>11</v>
      </c>
    </row>
    <row r="9" spans="1:12">
      <c r="A9" s="14" t="s">
        <v>10</v>
      </c>
      <c r="B9" s="25">
        <v>6301.1</v>
      </c>
      <c r="C9" s="16">
        <f t="shared" si="0"/>
        <v>0.93517267991510711</v>
      </c>
      <c r="D9" s="26">
        <v>226.3</v>
      </c>
      <c r="E9" s="16">
        <f t="shared" si="1"/>
        <v>3.3586132177681471E-2</v>
      </c>
      <c r="F9" s="26">
        <v>118.5</v>
      </c>
      <c r="G9" s="16">
        <f t="shared" si="2"/>
        <v>1.7587082028525207E-2</v>
      </c>
      <c r="H9" s="26">
        <v>92</v>
      </c>
      <c r="I9" s="17">
        <f t="shared" si="3"/>
        <v>1.3654105878686236E-2</v>
      </c>
      <c r="J9" s="27">
        <f>SUM(B9,D9,F9,H9)</f>
        <v>6737.9000000000005</v>
      </c>
      <c r="K9" s="20">
        <f>J9/J4</f>
        <v>1.1987652783461136</v>
      </c>
    </row>
    <row r="10" spans="1:12">
      <c r="A10" s="14" t="s">
        <v>12</v>
      </c>
      <c r="B10" s="19">
        <v>7820.4</v>
      </c>
      <c r="C10" s="20">
        <f t="shared" si="0"/>
        <v>0.94733016765190414</v>
      </c>
      <c r="D10" s="26">
        <v>193.6</v>
      </c>
      <c r="E10" s="20">
        <f t="shared" si="1"/>
        <v>2.3451884872565169E-2</v>
      </c>
      <c r="F10" s="26">
        <v>177.8</v>
      </c>
      <c r="G10" s="20">
        <f t="shared" si="2"/>
        <v>2.1537939722841359E-2</v>
      </c>
      <c r="H10" s="26">
        <v>63.4</v>
      </c>
      <c r="I10" s="17">
        <f t="shared" si="3"/>
        <v>7.680007752689213E-3</v>
      </c>
      <c r="J10" s="27">
        <f>SUM(B10,D10,F10,H10)</f>
        <v>8255.2000000000007</v>
      </c>
      <c r="K10" s="20">
        <f t="shared" ref="K10:K33" si="4">J10/J5</f>
        <v>1.1779848456741679</v>
      </c>
    </row>
    <row r="11" spans="1:12">
      <c r="A11" s="14" t="s">
        <v>13</v>
      </c>
      <c r="B11" s="19">
        <v>11110.1</v>
      </c>
      <c r="C11" s="20">
        <f t="shared" si="0"/>
        <v>0.96313088406123759</v>
      </c>
      <c r="D11" s="26">
        <v>217.9</v>
      </c>
      <c r="E11" s="20">
        <f t="shared" si="1"/>
        <v>1.8889678728089186E-2</v>
      </c>
      <c r="F11" s="26">
        <v>151.6</v>
      </c>
      <c r="G11" s="20">
        <f t="shared" si="2"/>
        <v>1.3142153718119874E-2</v>
      </c>
      <c r="H11" s="26">
        <v>55.8</v>
      </c>
      <c r="I11" s="17">
        <f t="shared" si="3"/>
        <v>4.837283492553357E-3</v>
      </c>
      <c r="J11" s="27">
        <f>SUM(B11,D11,F11,H11)</f>
        <v>11535.4</v>
      </c>
      <c r="K11" s="20">
        <f t="shared" si="4"/>
        <v>0.97449587321433084</v>
      </c>
    </row>
    <row r="12" spans="1:12">
      <c r="A12" s="14" t="s">
        <v>14</v>
      </c>
      <c r="B12" s="21">
        <v>6486.5</v>
      </c>
      <c r="C12" s="20">
        <f t="shared" si="0"/>
        <v>0.94388905865746997</v>
      </c>
      <c r="D12" s="26">
        <v>221.8</v>
      </c>
      <c r="E12" s="20">
        <f t="shared" si="1"/>
        <v>3.2275432546092171E-2</v>
      </c>
      <c r="F12" s="26">
        <v>113</v>
      </c>
      <c r="G12" s="20">
        <f t="shared" si="2"/>
        <v>1.6443299719154262E-2</v>
      </c>
      <c r="H12" s="26">
        <v>50.8</v>
      </c>
      <c r="I12" s="17">
        <f t="shared" si="3"/>
        <v>7.392209077283508E-3</v>
      </c>
      <c r="J12" s="27">
        <f>SUM(B12,D12,F12,H12)</f>
        <v>6872.1</v>
      </c>
      <c r="K12" s="22">
        <f t="shared" si="4"/>
        <v>0.73905468623971615</v>
      </c>
    </row>
    <row r="13" spans="1:12" s="10" customFormat="1" ht="14" thickBot="1">
      <c r="A13" s="23">
        <v>1999</v>
      </c>
      <c r="B13" s="42">
        <f>SUM(B9:B12)</f>
        <v>31718.1</v>
      </c>
      <c r="C13" s="41">
        <f t="shared" si="0"/>
        <v>0.94962665341341168</v>
      </c>
      <c r="D13" s="42">
        <f>SUM(D9:D12)</f>
        <v>859.59999999999991</v>
      </c>
      <c r="E13" s="41">
        <f t="shared" si="1"/>
        <v>2.5736064621593623E-2</v>
      </c>
      <c r="F13" s="42">
        <f>SUM(F9:F12)</f>
        <v>560.9</v>
      </c>
      <c r="G13" s="41">
        <f t="shared" si="2"/>
        <v>1.6793111500991002E-2</v>
      </c>
      <c r="H13" s="42">
        <f>SUM(H9:H12)</f>
        <v>262</v>
      </c>
      <c r="I13" s="41">
        <f t="shared" si="3"/>
        <v>7.8441704640036403E-3</v>
      </c>
      <c r="J13" s="28">
        <f>SUM(J9:J12)</f>
        <v>33400.6</v>
      </c>
      <c r="K13" s="29">
        <f t="shared" si="4"/>
        <v>0.98922533792989054</v>
      </c>
    </row>
    <row r="14" spans="1:12">
      <c r="A14" s="14" t="s">
        <v>10</v>
      </c>
      <c r="B14" s="15">
        <v>4895.3999999999996</v>
      </c>
      <c r="C14" s="16">
        <f t="shared" si="0"/>
        <v>0.92308562593102417</v>
      </c>
      <c r="D14" s="30">
        <v>219.8</v>
      </c>
      <c r="E14" s="16">
        <f t="shared" si="1"/>
        <v>4.1445892180340553E-2</v>
      </c>
      <c r="F14" s="30">
        <v>125.7</v>
      </c>
      <c r="G14" s="16">
        <f t="shared" si="2"/>
        <v>2.3702223144080103E-2</v>
      </c>
      <c r="H14" s="30">
        <v>62.4</v>
      </c>
      <c r="I14" s="31">
        <f t="shared" si="3"/>
        <v>1.1766258744555278E-2</v>
      </c>
      <c r="J14" s="32">
        <f>SUM(B14,D14,F14,H14)</f>
        <v>5303.2999999999993</v>
      </c>
      <c r="K14" s="20">
        <f t="shared" si="4"/>
        <v>0.78708499680909461</v>
      </c>
    </row>
    <row r="15" spans="1:12">
      <c r="A15" s="14" t="s">
        <v>12</v>
      </c>
      <c r="B15" s="19">
        <v>8793.9</v>
      </c>
      <c r="C15" s="20">
        <f t="shared" si="0"/>
        <v>0.95199896073527979</v>
      </c>
      <c r="D15" s="26">
        <v>253.5</v>
      </c>
      <c r="E15" s="20">
        <f t="shared" si="1"/>
        <v>2.7443084018057225E-2</v>
      </c>
      <c r="F15" s="26">
        <v>120.9</v>
      </c>
      <c r="G15" s="20">
        <f t="shared" si="2"/>
        <v>1.3088240070150371E-2</v>
      </c>
      <c r="H15" s="26">
        <v>69</v>
      </c>
      <c r="I15" s="17">
        <f t="shared" si="3"/>
        <v>7.4697151765126179E-3</v>
      </c>
      <c r="J15" s="27">
        <f>SUM(B15,D15,F15,H15)</f>
        <v>9237.2999999999993</v>
      </c>
      <c r="K15" s="20">
        <f t="shared" si="4"/>
        <v>1.1189674387053008</v>
      </c>
    </row>
    <row r="16" spans="1:12">
      <c r="A16" s="14" t="s">
        <v>13</v>
      </c>
      <c r="B16" s="19">
        <v>10776.8</v>
      </c>
      <c r="C16" s="20">
        <f t="shared" si="0"/>
        <v>0.9502596795668774</v>
      </c>
      <c r="D16" s="26">
        <v>260.2</v>
      </c>
      <c r="E16" s="20">
        <f t="shared" si="1"/>
        <v>2.2943505365535362E-2</v>
      </c>
      <c r="F16" s="26">
        <v>195.9</v>
      </c>
      <c r="G16" s="20">
        <f t="shared" si="2"/>
        <v>1.7273761341692458E-2</v>
      </c>
      <c r="H16" s="26">
        <v>108</v>
      </c>
      <c r="I16" s="17">
        <f t="shared" si="3"/>
        <v>9.5230537258947697E-3</v>
      </c>
      <c r="J16" s="27">
        <f>SUM(B16,D16,F16,H16)</f>
        <v>11340.9</v>
      </c>
      <c r="K16" s="20">
        <f t="shared" si="4"/>
        <v>0.98313885951072355</v>
      </c>
    </row>
    <row r="17" spans="1:11">
      <c r="A17" s="14" t="s">
        <v>14</v>
      </c>
      <c r="B17" s="21">
        <v>6460.1</v>
      </c>
      <c r="C17" s="20">
        <f t="shared" si="0"/>
        <v>0.9189592876041992</v>
      </c>
      <c r="D17" s="26">
        <v>259.8</v>
      </c>
      <c r="E17" s="20">
        <f t="shared" si="1"/>
        <v>3.6956954678653724E-2</v>
      </c>
      <c r="F17" s="26">
        <v>200.3</v>
      </c>
      <c r="G17" s="20">
        <f t="shared" si="2"/>
        <v>2.8492986998207629E-2</v>
      </c>
      <c r="H17" s="26">
        <v>109.6</v>
      </c>
      <c r="I17" s="17">
        <f t="shared" si="3"/>
        <v>1.5590770718939368E-2</v>
      </c>
      <c r="J17" s="27">
        <f>SUM(B17,D17,F17,H17)</f>
        <v>7029.8000000000011</v>
      </c>
      <c r="K17" s="22">
        <f t="shared" si="4"/>
        <v>1.0229478616434571</v>
      </c>
    </row>
    <row r="18" spans="1:11" s="10" customFormat="1" ht="14" thickBot="1">
      <c r="A18" s="23">
        <v>2000</v>
      </c>
      <c r="B18" s="42">
        <f>SUM(B14:B17)</f>
        <v>30926.199999999997</v>
      </c>
      <c r="C18" s="29">
        <f t="shared" si="0"/>
        <v>0.93968333064935128</v>
      </c>
      <c r="D18" s="42">
        <f>SUM(D14:D17)</f>
        <v>993.3</v>
      </c>
      <c r="E18" s="41">
        <f t="shared" si="1"/>
        <v>3.0181123200845907E-2</v>
      </c>
      <c r="F18" s="42">
        <f>SUM(F14:F17)</f>
        <v>642.79999999999995</v>
      </c>
      <c r="G18" s="41">
        <f t="shared" si="2"/>
        <v>1.9531285607071125E-2</v>
      </c>
      <c r="H18" s="42">
        <f>SUM(H14:H17)</f>
        <v>349</v>
      </c>
      <c r="I18" s="41">
        <f t="shared" si="3"/>
        <v>1.0604260542731524E-2</v>
      </c>
      <c r="J18" s="28">
        <f>SUM(J14:J17)</f>
        <v>32911.300000000003</v>
      </c>
      <c r="K18" s="29">
        <f t="shared" si="4"/>
        <v>0.98535056256474451</v>
      </c>
    </row>
    <row r="19" spans="1:11">
      <c r="A19" s="14" t="s">
        <v>10</v>
      </c>
      <c r="B19" s="15">
        <v>5677.3</v>
      </c>
      <c r="C19" s="16">
        <f t="shared" si="0"/>
        <v>0.91471981439113204</v>
      </c>
      <c r="D19" s="30">
        <v>247.1</v>
      </c>
      <c r="E19" s="16">
        <f t="shared" si="1"/>
        <v>3.9812457706312629E-2</v>
      </c>
      <c r="F19" s="30">
        <v>190.5</v>
      </c>
      <c r="G19" s="16">
        <f t="shared" si="2"/>
        <v>3.0693133116360002E-2</v>
      </c>
      <c r="H19" s="30">
        <v>91.7</v>
      </c>
      <c r="I19" s="31">
        <f t="shared" si="3"/>
        <v>1.477459478619534E-2</v>
      </c>
      <c r="J19" s="32">
        <f>SUM(B19,D19,F19,H19)</f>
        <v>6206.6</v>
      </c>
      <c r="K19" s="20">
        <f t="shared" si="4"/>
        <v>1.1703279090377692</v>
      </c>
    </row>
    <row r="20" spans="1:11">
      <c r="A20" s="14" t="s">
        <v>12</v>
      </c>
      <c r="B20" s="19">
        <v>7367.7</v>
      </c>
      <c r="C20" s="20">
        <f t="shared" si="0"/>
        <v>0.9190669244682842</v>
      </c>
      <c r="D20" s="26">
        <v>282.7</v>
      </c>
      <c r="E20" s="20">
        <f t="shared" si="1"/>
        <v>3.5264766419260275E-2</v>
      </c>
      <c r="F20" s="26">
        <v>230.1</v>
      </c>
      <c r="G20" s="20">
        <f t="shared" si="2"/>
        <v>2.8703299444894904E-2</v>
      </c>
      <c r="H20" s="26">
        <v>136</v>
      </c>
      <c r="I20" s="17">
        <f t="shared" si="3"/>
        <v>1.6965009667560656E-2</v>
      </c>
      <c r="J20" s="27">
        <f>SUM(B20,D20,F20,H20)</f>
        <v>8016.5</v>
      </c>
      <c r="K20" s="20">
        <f t="shared" si="4"/>
        <v>0.86784016974657108</v>
      </c>
    </row>
    <row r="21" spans="1:11">
      <c r="A21" s="14" t="s">
        <v>13</v>
      </c>
      <c r="B21" s="19">
        <v>9512.7999999999993</v>
      </c>
      <c r="C21" s="20">
        <f t="shared" si="0"/>
        <v>0.94305654691093665</v>
      </c>
      <c r="D21" s="26">
        <v>242.7</v>
      </c>
      <c r="E21" s="20">
        <f t="shared" si="1"/>
        <v>2.4060195098738999E-2</v>
      </c>
      <c r="F21" s="26">
        <v>258.3</v>
      </c>
      <c r="G21" s="20">
        <f t="shared" si="2"/>
        <v>2.5606709493219134E-2</v>
      </c>
      <c r="H21" s="26">
        <v>73.400000000000006</v>
      </c>
      <c r="I21" s="17">
        <f t="shared" si="3"/>
        <v>7.276548497105244E-3</v>
      </c>
      <c r="J21" s="27">
        <f>SUM(B21,D21,F21,H21)</f>
        <v>10087.199999999999</v>
      </c>
      <c r="K21" s="20">
        <f t="shared" si="4"/>
        <v>0.88945321799857147</v>
      </c>
    </row>
    <row r="22" spans="1:11">
      <c r="A22" s="14" t="s">
        <v>14</v>
      </c>
      <c r="B22" s="21">
        <v>7434</v>
      </c>
      <c r="C22" s="20">
        <f t="shared" si="0"/>
        <v>0.9305178305441163</v>
      </c>
      <c r="D22" s="26">
        <v>251</v>
      </c>
      <c r="E22" s="20">
        <f t="shared" si="1"/>
        <v>3.1417806761712831E-2</v>
      </c>
      <c r="F22" s="26">
        <v>234.8</v>
      </c>
      <c r="G22" s="20">
        <f t="shared" si="2"/>
        <v>2.9390043934861249E-2</v>
      </c>
      <c r="H22" s="26">
        <v>69.3</v>
      </c>
      <c r="I22" s="17">
        <f t="shared" si="3"/>
        <v>8.6743187593095582E-3</v>
      </c>
      <c r="J22" s="27">
        <f>SUM(B22,D22,F22,H22)</f>
        <v>7989.1</v>
      </c>
      <c r="K22" s="22">
        <f t="shared" si="4"/>
        <v>1.1364619192580157</v>
      </c>
    </row>
    <row r="23" spans="1:11" s="10" customFormat="1" ht="14" thickBot="1">
      <c r="A23" s="23">
        <v>2001</v>
      </c>
      <c r="B23" s="42">
        <f>SUM(B19:B22)</f>
        <v>29991.8</v>
      </c>
      <c r="C23" s="41">
        <f t="shared" si="0"/>
        <v>0.92855594840771027</v>
      </c>
      <c r="D23" s="42">
        <f>SUM(D19:D22)</f>
        <v>1023.5</v>
      </c>
      <c r="E23" s="41">
        <f t="shared" si="1"/>
        <v>3.1687895131178909E-2</v>
      </c>
      <c r="F23" s="42">
        <f>SUM(F19:F22)</f>
        <v>913.7</v>
      </c>
      <c r="G23" s="41">
        <f t="shared" si="2"/>
        <v>2.8288451178659666E-2</v>
      </c>
      <c r="H23" s="42">
        <f>SUM(H19:H22)</f>
        <v>370.40000000000003</v>
      </c>
      <c r="I23" s="41">
        <f t="shared" si="3"/>
        <v>1.1467705282451068E-2</v>
      </c>
      <c r="J23" s="28">
        <f>SUM(J19:J22)</f>
        <v>32299.4</v>
      </c>
      <c r="K23" s="29">
        <f t="shared" si="4"/>
        <v>0.98140760164441998</v>
      </c>
    </row>
    <row r="24" spans="1:11">
      <c r="A24" s="14" t="s">
        <v>10</v>
      </c>
      <c r="B24" s="15">
        <v>5469.7</v>
      </c>
      <c r="C24" s="16">
        <f t="shared" si="0"/>
        <v>0.90230785727247231</v>
      </c>
      <c r="D24" s="30">
        <v>284.2</v>
      </c>
      <c r="E24" s="16">
        <f t="shared" si="1"/>
        <v>4.6882990481532195E-2</v>
      </c>
      <c r="F24" s="30">
        <v>225.5</v>
      </c>
      <c r="G24" s="16">
        <f t="shared" si="2"/>
        <v>3.719955789438955E-2</v>
      </c>
      <c r="H24" s="30">
        <v>82.5</v>
      </c>
      <c r="I24" s="31">
        <f t="shared" si="3"/>
        <v>1.3609594351605933E-2</v>
      </c>
      <c r="J24" s="32">
        <f>SUM(B24,D24,F24,H24)</f>
        <v>6061.9</v>
      </c>
      <c r="K24" s="20">
        <f t="shared" si="4"/>
        <v>0.97668610833628711</v>
      </c>
    </row>
    <row r="25" spans="1:11">
      <c r="A25" s="14" t="s">
        <v>12</v>
      </c>
      <c r="B25" s="19">
        <v>8863.1</v>
      </c>
      <c r="C25" s="20">
        <f t="shared" si="0"/>
        <v>0.93453184310417547</v>
      </c>
      <c r="D25" s="26">
        <v>297.60000000000002</v>
      </c>
      <c r="E25" s="20">
        <f t="shared" si="1"/>
        <v>3.1379164909320967E-2</v>
      </c>
      <c r="F25" s="26">
        <v>201</v>
      </c>
      <c r="G25" s="20">
        <f t="shared" si="2"/>
        <v>2.1193589202867989E-2</v>
      </c>
      <c r="H25" s="26">
        <v>122.3</v>
      </c>
      <c r="I25" s="17">
        <f t="shared" si="3"/>
        <v>1.2895402783635596E-2</v>
      </c>
      <c r="J25" s="27">
        <f>SUM(B25,D25,F25,H25)</f>
        <v>9484</v>
      </c>
      <c r="K25" s="20">
        <f t="shared" si="4"/>
        <v>1.1830599388760681</v>
      </c>
    </row>
    <row r="26" spans="1:11">
      <c r="A26" s="14" t="s">
        <v>13</v>
      </c>
      <c r="B26" s="19">
        <v>10342.799999999999</v>
      </c>
      <c r="C26" s="20">
        <f t="shared" si="0"/>
        <v>0.93825861349492889</v>
      </c>
      <c r="D26" s="26">
        <v>267.2</v>
      </c>
      <c r="E26" s="20">
        <f t="shared" si="1"/>
        <v>2.423934539252862E-2</v>
      </c>
      <c r="F26" s="26">
        <v>263.10000000000002</v>
      </c>
      <c r="G26" s="20">
        <f t="shared" si="2"/>
        <v>2.3867409329245064E-2</v>
      </c>
      <c r="H26" s="26">
        <v>150.30000000000001</v>
      </c>
      <c r="I26" s="17">
        <f t="shared" si="3"/>
        <v>1.363463178329735E-2</v>
      </c>
      <c r="J26" s="27">
        <f>SUM(B26,D26,F26,H26)</f>
        <v>11023.4</v>
      </c>
      <c r="K26" s="20">
        <f t="shared" si="4"/>
        <v>1.0928106907764297</v>
      </c>
    </row>
    <row r="27" spans="1:11">
      <c r="A27" s="14" t="s">
        <v>14</v>
      </c>
      <c r="B27" s="21">
        <v>9621.7999999999993</v>
      </c>
      <c r="C27" s="20">
        <f t="shared" si="0"/>
        <v>0.93084766751156089</v>
      </c>
      <c r="D27" s="26">
        <v>344.1</v>
      </c>
      <c r="E27" s="20">
        <f t="shared" si="1"/>
        <v>3.3289476230095011E-2</v>
      </c>
      <c r="F27" s="26">
        <v>228.8</v>
      </c>
      <c r="G27" s="20">
        <f t="shared" si="2"/>
        <v>2.2134937987345941E-2</v>
      </c>
      <c r="H27" s="26">
        <v>141.9</v>
      </c>
      <c r="I27" s="17">
        <f t="shared" si="3"/>
        <v>1.3727918270998203E-2</v>
      </c>
      <c r="J27" s="27">
        <f>SUM(B27,D27,F27,H27)</f>
        <v>10336.599999999999</v>
      </c>
      <c r="K27" s="22">
        <f t="shared" si="4"/>
        <v>1.2938378540761786</v>
      </c>
    </row>
    <row r="28" spans="1:11" s="10" customFormat="1" ht="14" thickBot="1">
      <c r="A28" s="23">
        <v>2002</v>
      </c>
      <c r="B28" s="42">
        <f>SUM(B24:B27)</f>
        <v>34297.399999999994</v>
      </c>
      <c r="C28" s="41">
        <f t="shared" si="0"/>
        <v>0.9293202441885986</v>
      </c>
      <c r="D28" s="42">
        <f>SUM(D24:D27)</f>
        <v>1193.0999999999999</v>
      </c>
      <c r="E28" s="41">
        <f t="shared" si="1"/>
        <v>3.2328164331448361E-2</v>
      </c>
      <c r="F28" s="42">
        <f>SUM(F24:F27)</f>
        <v>918.40000000000009</v>
      </c>
      <c r="G28" s="41">
        <f t="shared" si="2"/>
        <v>2.4884910000839981E-2</v>
      </c>
      <c r="H28" s="42">
        <f>SUM(H24:H27)</f>
        <v>497</v>
      </c>
      <c r="I28" s="41">
        <f t="shared" si="3"/>
        <v>1.3466681479113098E-2</v>
      </c>
      <c r="J28" s="28">
        <f>SUM(J24:J27)</f>
        <v>36905.899999999994</v>
      </c>
      <c r="K28" s="29">
        <f t="shared" si="4"/>
        <v>1.1426187483358821</v>
      </c>
    </row>
    <row r="29" spans="1:11">
      <c r="A29" s="14" t="s">
        <v>10</v>
      </c>
      <c r="B29" s="48">
        <v>6434.8</v>
      </c>
      <c r="C29" s="16">
        <f t="shared" si="0"/>
        <v>0.8968487365677571</v>
      </c>
      <c r="D29" s="51">
        <v>393.2</v>
      </c>
      <c r="E29" s="16">
        <f t="shared" si="1"/>
        <v>5.4802157521359182E-2</v>
      </c>
      <c r="F29" s="51">
        <v>250</v>
      </c>
      <c r="G29" s="16">
        <f t="shared" si="2"/>
        <v>3.48436912012711E-2</v>
      </c>
      <c r="H29" s="51">
        <v>96.9</v>
      </c>
      <c r="I29" s="31">
        <f t="shared" si="3"/>
        <v>1.350541470961268E-2</v>
      </c>
      <c r="J29" s="27">
        <f>SUM(B29,D29,F29,H29)</f>
        <v>7174.9</v>
      </c>
      <c r="K29" s="20">
        <f t="shared" si="4"/>
        <v>1.1836058001616654</v>
      </c>
    </row>
    <row r="30" spans="1:11">
      <c r="A30" s="14" t="s">
        <v>12</v>
      </c>
      <c r="B30" s="49">
        <v>10793.1</v>
      </c>
      <c r="C30" s="20">
        <f t="shared" si="0"/>
        <v>0.93442708107874117</v>
      </c>
      <c r="D30" s="52">
        <v>363.8</v>
      </c>
      <c r="E30" s="20">
        <f t="shared" si="1"/>
        <v>3.1496472014198522E-2</v>
      </c>
      <c r="F30" s="52">
        <v>247.2</v>
      </c>
      <c r="G30" s="20">
        <f t="shared" si="2"/>
        <v>2.1401670923336651E-2</v>
      </c>
      <c r="H30" s="52">
        <v>146.4</v>
      </c>
      <c r="I30" s="17">
        <f t="shared" si="3"/>
        <v>1.2674775983723649E-2</v>
      </c>
      <c r="J30" s="27">
        <f>SUM(B30,D30,F30,H30)</f>
        <v>11550.5</v>
      </c>
      <c r="K30" s="20">
        <f t="shared" si="4"/>
        <v>1.2178932939687896</v>
      </c>
    </row>
    <row r="31" spans="1:11">
      <c r="A31" s="14" t="s">
        <v>13</v>
      </c>
      <c r="B31" s="49">
        <v>10780.3</v>
      </c>
      <c r="C31" s="20">
        <f t="shared" si="0"/>
        <v>0.92769674282517955</v>
      </c>
      <c r="D31" s="52">
        <v>347.6</v>
      </c>
      <c r="E31" s="20">
        <f t="shared" si="1"/>
        <v>2.9912654360827851E-2</v>
      </c>
      <c r="F31" s="52">
        <v>360</v>
      </c>
      <c r="G31" s="20">
        <f t="shared" si="2"/>
        <v>3.0979734090615722E-2</v>
      </c>
      <c r="H31" s="52">
        <v>132.6</v>
      </c>
      <c r="I31" s="17">
        <f t="shared" si="3"/>
        <v>1.141086872337679E-2</v>
      </c>
      <c r="J31" s="27">
        <f>SUM(B31,D31,F31,H31)</f>
        <v>11620.5</v>
      </c>
      <c r="K31" s="20">
        <f t="shared" si="4"/>
        <v>1.0541665910699058</v>
      </c>
    </row>
    <row r="32" spans="1:11">
      <c r="A32" s="14" t="s">
        <v>14</v>
      </c>
      <c r="B32" s="50">
        <v>10657.1</v>
      </c>
      <c r="C32" s="20">
        <f t="shared" si="0"/>
        <v>0.92910385953288055</v>
      </c>
      <c r="D32" s="52">
        <v>384.2</v>
      </c>
      <c r="E32" s="20">
        <f t="shared" si="1"/>
        <v>3.3495200648631679E-2</v>
      </c>
      <c r="F32" s="52">
        <v>314.89999999999998</v>
      </c>
      <c r="G32" s="20">
        <f t="shared" si="2"/>
        <v>2.7453510370260583E-2</v>
      </c>
      <c r="H32" s="52">
        <v>114.1</v>
      </c>
      <c r="I32" s="17">
        <f t="shared" si="3"/>
        <v>9.9474294482271592E-3</v>
      </c>
      <c r="J32" s="27">
        <f>SUM(B32,D32,F32,H32)</f>
        <v>11470.300000000001</v>
      </c>
      <c r="K32" s="22">
        <f t="shared" si="4"/>
        <v>1.109678230752859</v>
      </c>
    </row>
    <row r="33" spans="1:11" s="10" customFormat="1" ht="14" thickBot="1">
      <c r="A33" s="23">
        <v>2003</v>
      </c>
      <c r="B33" s="42">
        <f>SUM(B29:B32)</f>
        <v>38665.300000000003</v>
      </c>
      <c r="C33" s="41">
        <f t="shared" ref="C33:C38" si="5">B33/J33</f>
        <v>0.92464882031365836</v>
      </c>
      <c r="D33" s="42">
        <f>SUM(D29:D32)</f>
        <v>1488.8</v>
      </c>
      <c r="E33" s="41">
        <f t="shared" ref="E33:E38" si="6">D33/J33</f>
        <v>3.5603426423252225E-2</v>
      </c>
      <c r="F33" s="42">
        <f>SUM(F29:F32)</f>
        <v>1172.0999999999999</v>
      </c>
      <c r="G33" s="41">
        <f t="shared" ref="G33:G38" si="7">F33/J33</f>
        <v>2.8029806629966372E-2</v>
      </c>
      <c r="H33" s="42">
        <f>SUM(H29:H32)</f>
        <v>490</v>
      </c>
      <c r="I33" s="41">
        <f t="shared" ref="I33:I38" si="8">H33/J33</f>
        <v>1.1717946633123047E-2</v>
      </c>
      <c r="J33" s="28">
        <f>SUM(J29:J32)</f>
        <v>41816.200000000004</v>
      </c>
      <c r="K33" s="29">
        <f t="shared" si="4"/>
        <v>1.1330491872573223</v>
      </c>
    </row>
    <row r="34" spans="1:11">
      <c r="A34" s="74" t="s">
        <v>10</v>
      </c>
      <c r="B34" s="26">
        <v>6943.2</v>
      </c>
      <c r="C34" s="57">
        <f t="shared" si="5"/>
        <v>0.89131941770006928</v>
      </c>
      <c r="D34" s="11">
        <v>423.6</v>
      </c>
      <c r="E34" s="57">
        <f t="shared" si="6"/>
        <v>5.4378803050142498E-2</v>
      </c>
      <c r="F34" s="11">
        <v>323.2</v>
      </c>
      <c r="G34" s="57">
        <f t="shared" si="7"/>
        <v>4.1490153790854703E-2</v>
      </c>
      <c r="H34" s="11">
        <v>99.8</v>
      </c>
      <c r="I34" s="17">
        <f t="shared" si="8"/>
        <v>1.2811625458933476E-2</v>
      </c>
      <c r="J34" s="54">
        <f>SUM(B34,D34,F34,H34)</f>
        <v>7789.8</v>
      </c>
      <c r="K34" s="60">
        <f t="shared" ref="K34:K43" si="9">J34/J29</f>
        <v>1.0857015428786465</v>
      </c>
    </row>
    <row r="35" spans="1:11">
      <c r="A35" s="74" t="s">
        <v>12</v>
      </c>
      <c r="B35" s="11">
        <v>10708</v>
      </c>
      <c r="C35" s="20">
        <f t="shared" si="5"/>
        <v>0.91961525249055309</v>
      </c>
      <c r="D35" s="11">
        <v>464.5</v>
      </c>
      <c r="E35" s="20">
        <f t="shared" si="6"/>
        <v>3.9891789762968054E-2</v>
      </c>
      <c r="F35" s="11">
        <v>371.4</v>
      </c>
      <c r="G35" s="20">
        <f t="shared" si="7"/>
        <v>3.189625558227413E-2</v>
      </c>
      <c r="H35" s="11">
        <v>100.1</v>
      </c>
      <c r="I35" s="17">
        <f t="shared" si="8"/>
        <v>8.5967021642047396E-3</v>
      </c>
      <c r="J35" s="55">
        <f>SUM(B35,D35,F35,H35)</f>
        <v>11644</v>
      </c>
      <c r="K35" s="60">
        <f t="shared" si="9"/>
        <v>1.0080948876672005</v>
      </c>
    </row>
    <row r="36" spans="1:11">
      <c r="A36" s="74" t="s">
        <v>13</v>
      </c>
      <c r="B36" s="11">
        <v>13642.2</v>
      </c>
      <c r="C36" s="20">
        <f t="shared" si="5"/>
        <v>0.9393837149251163</v>
      </c>
      <c r="D36" s="11">
        <v>429.5</v>
      </c>
      <c r="E36" s="20">
        <f t="shared" si="6"/>
        <v>2.9574797727663971E-2</v>
      </c>
      <c r="F36" s="11">
        <v>292.3</v>
      </c>
      <c r="G36" s="20">
        <f t="shared" si="7"/>
        <v>2.0127388535031848E-2</v>
      </c>
      <c r="H36" s="11">
        <v>158.5</v>
      </c>
      <c r="I36" s="17">
        <f t="shared" si="8"/>
        <v>1.0914098812187984E-2</v>
      </c>
      <c r="J36" s="55">
        <f>SUM(B36,D36,F36,H36)</f>
        <v>14522.5</v>
      </c>
      <c r="K36" s="60">
        <f t="shared" si="9"/>
        <v>1.2497310786971301</v>
      </c>
    </row>
    <row r="37" spans="1:11">
      <c r="A37" s="74" t="s">
        <v>14</v>
      </c>
      <c r="B37" s="11">
        <v>9363</v>
      </c>
      <c r="C37" s="20">
        <f t="shared" si="5"/>
        <v>0.90982411816150033</v>
      </c>
      <c r="D37" s="11">
        <v>426.4</v>
      </c>
      <c r="E37" s="20">
        <f t="shared" si="6"/>
        <v>4.1434262948207172E-2</v>
      </c>
      <c r="F37" s="11">
        <v>298.89999999999998</v>
      </c>
      <c r="G37" s="20">
        <f t="shared" si="7"/>
        <v>2.9044796424059854E-2</v>
      </c>
      <c r="H37" s="11">
        <v>202.7</v>
      </c>
      <c r="I37" s="17">
        <f t="shared" si="8"/>
        <v>1.9696822466232628E-2</v>
      </c>
      <c r="J37" s="55">
        <f>SUM(B37,D37,F37,H37)</f>
        <v>10291</v>
      </c>
      <c r="K37" s="60">
        <f t="shared" si="9"/>
        <v>0.89718664725421293</v>
      </c>
    </row>
    <row r="38" spans="1:11" ht="14" thickBot="1">
      <c r="A38" s="75">
        <v>2004</v>
      </c>
      <c r="B38" s="53">
        <f>SUM(B34:B37)</f>
        <v>40656.400000000001</v>
      </c>
      <c r="C38" s="58">
        <f t="shared" si="5"/>
        <v>0.91884476566931761</v>
      </c>
      <c r="D38" s="71">
        <f>SUM(D34:D37)</f>
        <v>1744</v>
      </c>
      <c r="E38" s="58">
        <f t="shared" si="6"/>
        <v>3.9414834351474554E-2</v>
      </c>
      <c r="F38" s="53">
        <f>SUM(F34:F37)</f>
        <v>1285.7999999999997</v>
      </c>
      <c r="G38" s="58">
        <f t="shared" si="7"/>
        <v>2.9059400234590579E-2</v>
      </c>
      <c r="H38" s="71">
        <f>SUM(H34:H37)</f>
        <v>561.09999999999991</v>
      </c>
      <c r="I38" s="59">
        <f t="shared" si="8"/>
        <v>1.2680999744617182E-2</v>
      </c>
      <c r="J38" s="56">
        <f>SUM(J34:J37)</f>
        <v>44247.3</v>
      </c>
      <c r="K38" s="61">
        <f t="shared" si="9"/>
        <v>1.0581377552240518</v>
      </c>
    </row>
    <row r="39" spans="1:11">
      <c r="A39" s="74" t="s">
        <v>10</v>
      </c>
      <c r="B39" s="26">
        <v>9631.2999999999993</v>
      </c>
      <c r="C39" s="57">
        <f t="shared" ref="C39:C62" si="10">B39/J39</f>
        <v>0.91202901432724459</v>
      </c>
      <c r="D39" s="11">
        <v>405.3</v>
      </c>
      <c r="E39" s="57">
        <f t="shared" ref="E39:E62" si="11">D39/J39</f>
        <v>3.8379591488878165E-2</v>
      </c>
      <c r="F39" s="11">
        <v>323.8</v>
      </c>
      <c r="G39" s="57">
        <f t="shared" ref="G39:G62" si="12">F39/J39</f>
        <v>3.066200770811436E-2</v>
      </c>
      <c r="H39" s="11">
        <v>199.9</v>
      </c>
      <c r="I39" s="17">
        <f t="shared" ref="I39:I62" si="13">H39/J39</f>
        <v>1.8929386475763005E-2</v>
      </c>
      <c r="J39" s="54">
        <f>SUM(B39,D39,F39,H39)</f>
        <v>10560.299999999997</v>
      </c>
      <c r="K39" s="60">
        <f t="shared" si="9"/>
        <v>1.3556573981360236</v>
      </c>
    </row>
    <row r="40" spans="1:11">
      <c r="A40" s="74" t="s">
        <v>12</v>
      </c>
      <c r="B40" s="11">
        <v>10955.1</v>
      </c>
      <c r="C40" s="20">
        <f t="shared" si="10"/>
        <v>0.90027612050687822</v>
      </c>
      <c r="D40" s="11">
        <v>517.70000000000005</v>
      </c>
      <c r="E40" s="20">
        <f t="shared" si="11"/>
        <v>4.2543924527061447E-2</v>
      </c>
      <c r="F40" s="11">
        <v>407.6</v>
      </c>
      <c r="G40" s="20">
        <f t="shared" si="12"/>
        <v>3.3496047203458078E-2</v>
      </c>
      <c r="H40" s="11">
        <v>288.2</v>
      </c>
      <c r="I40" s="17">
        <f t="shared" si="13"/>
        <v>2.3683907762602104E-2</v>
      </c>
      <c r="J40" s="55">
        <f>SUM(B40,D40,F40,H40)</f>
        <v>12168.600000000002</v>
      </c>
      <c r="K40" s="60">
        <f t="shared" si="9"/>
        <v>1.0450532463071112</v>
      </c>
    </row>
    <row r="41" spans="1:11">
      <c r="A41" s="74" t="s">
        <v>13</v>
      </c>
      <c r="B41" s="11">
        <v>13080.1</v>
      </c>
      <c r="C41" s="20">
        <f t="shared" si="10"/>
        <v>0.9042523038209207</v>
      </c>
      <c r="D41" s="11">
        <v>533.9</v>
      </c>
      <c r="E41" s="20">
        <f t="shared" si="11"/>
        <v>3.6909527068599596E-2</v>
      </c>
      <c r="F41" s="11">
        <v>549.20000000000005</v>
      </c>
      <c r="G41" s="20">
        <f t="shared" si="12"/>
        <v>3.796724530075838E-2</v>
      </c>
      <c r="H41" s="11">
        <v>301.89999999999998</v>
      </c>
      <c r="I41" s="17">
        <f t="shared" si="13"/>
        <v>2.0870923809721328E-2</v>
      </c>
      <c r="J41" s="55">
        <f>SUM(B41,D41,F41,H41)</f>
        <v>14465.1</v>
      </c>
      <c r="K41" s="60">
        <f t="shared" si="9"/>
        <v>0.9960475124806335</v>
      </c>
    </row>
    <row r="42" spans="1:11">
      <c r="A42" s="74" t="s">
        <v>14</v>
      </c>
      <c r="B42" s="11">
        <v>12966.5</v>
      </c>
      <c r="C42" s="20">
        <f t="shared" si="10"/>
        <v>0.90478682576233338</v>
      </c>
      <c r="D42" s="11">
        <v>614.9</v>
      </c>
      <c r="E42" s="20">
        <f t="shared" si="11"/>
        <v>4.2906984858000138E-2</v>
      </c>
      <c r="F42" s="11">
        <v>479.4</v>
      </c>
      <c r="G42" s="20">
        <f t="shared" si="12"/>
        <v>3.345195729537366E-2</v>
      </c>
      <c r="H42" s="11">
        <v>270.2</v>
      </c>
      <c r="I42" s="17">
        <f t="shared" si="13"/>
        <v>1.885423208429279E-2</v>
      </c>
      <c r="J42" s="55">
        <f>SUM(B42,D42,F42,H42)</f>
        <v>14331</v>
      </c>
      <c r="K42" s="60">
        <f t="shared" si="9"/>
        <v>1.392576037314158</v>
      </c>
    </row>
    <row r="43" spans="1:11" ht="14" thickBot="1">
      <c r="A43" s="75">
        <v>2005</v>
      </c>
      <c r="B43" s="71">
        <f>SUM(B39:B42)</f>
        <v>46633</v>
      </c>
      <c r="C43" s="58">
        <f t="shared" si="10"/>
        <v>0.90505579815623483</v>
      </c>
      <c r="D43" s="53">
        <f>SUM(D39:D42)</f>
        <v>2071.8000000000002</v>
      </c>
      <c r="E43" s="58">
        <f t="shared" si="11"/>
        <v>4.0209606986899564E-2</v>
      </c>
      <c r="F43" s="71">
        <f>SUM(F39:F42)</f>
        <v>1760</v>
      </c>
      <c r="G43" s="58">
        <f t="shared" si="12"/>
        <v>3.4158175642891801E-2</v>
      </c>
      <c r="H43" s="71">
        <f>SUM(H39:H42)</f>
        <v>1060.2</v>
      </c>
      <c r="I43" s="59">
        <f t="shared" si="13"/>
        <v>2.0576419213973799E-2</v>
      </c>
      <c r="J43" s="80">
        <f>SUM(J39:J42)</f>
        <v>51525</v>
      </c>
      <c r="K43" s="61">
        <f t="shared" si="9"/>
        <v>1.1644778325457146</v>
      </c>
    </row>
    <row r="44" spans="1:11">
      <c r="A44" s="81" t="s">
        <v>10</v>
      </c>
      <c r="B44" s="62">
        <v>10433.1</v>
      </c>
      <c r="C44" s="57">
        <f t="shared" si="10"/>
        <v>0.88549676630849927</v>
      </c>
      <c r="D44" s="11">
        <v>707.5</v>
      </c>
      <c r="E44" s="17">
        <f t="shared" si="11"/>
        <v>6.0048208314236726E-2</v>
      </c>
      <c r="F44" s="25">
        <v>354.1</v>
      </c>
      <c r="G44" s="57">
        <f t="shared" si="12"/>
        <v>3.0053809984552971E-2</v>
      </c>
      <c r="H44" s="11">
        <v>287.5</v>
      </c>
      <c r="I44" s="17">
        <f t="shared" si="13"/>
        <v>2.4401215392711038E-2</v>
      </c>
      <c r="J44" s="54">
        <f>SUM(B44,D44,F44,H44)</f>
        <v>11782.2</v>
      </c>
      <c r="K44" s="68">
        <f t="shared" ref="K44:K53" si="14">J44/J39</f>
        <v>1.1157069401437463</v>
      </c>
    </row>
    <row r="45" spans="1:11">
      <c r="A45" s="82" t="s">
        <v>12</v>
      </c>
      <c r="B45" s="63">
        <v>10571.8</v>
      </c>
      <c r="C45" s="20">
        <f t="shared" si="10"/>
        <v>0.86152717789911171</v>
      </c>
      <c r="D45" s="26">
        <v>814</v>
      </c>
      <c r="E45" s="17">
        <f t="shared" si="11"/>
        <v>6.6335261999837011E-2</v>
      </c>
      <c r="F45" s="63">
        <v>523.6</v>
      </c>
      <c r="G45" s="20">
        <f t="shared" si="12"/>
        <v>4.2669709070165429E-2</v>
      </c>
      <c r="H45" s="11">
        <v>361.6</v>
      </c>
      <c r="I45" s="17">
        <f t="shared" si="13"/>
        <v>2.9467851030885832E-2</v>
      </c>
      <c r="J45" s="27">
        <f>SUM(B45,D45,F45,H45)</f>
        <v>12271</v>
      </c>
      <c r="K45" s="69">
        <f t="shared" si="14"/>
        <v>1.0084151011620071</v>
      </c>
    </row>
    <row r="46" spans="1:11">
      <c r="A46" s="82" t="s">
        <v>13</v>
      </c>
      <c r="B46" s="63">
        <v>14913.9</v>
      </c>
      <c r="C46" s="20">
        <f>B46/J46</f>
        <v>0.89072242528488499</v>
      </c>
      <c r="D46" s="11">
        <v>919.4</v>
      </c>
      <c r="E46" s="17">
        <f t="shared" si="11"/>
        <v>5.4910532979765406E-2</v>
      </c>
      <c r="F46" s="63">
        <v>537.29999999999995</v>
      </c>
      <c r="G46" s="20">
        <f t="shared" si="12"/>
        <v>3.2089873145560097E-2</v>
      </c>
      <c r="H46" s="26">
        <v>373</v>
      </c>
      <c r="I46" s="17">
        <f t="shared" si="13"/>
        <v>2.2277168589789533E-2</v>
      </c>
      <c r="J46" s="55">
        <f>SUM(B46,D46,F46,H46)</f>
        <v>16743.599999999999</v>
      </c>
      <c r="K46" s="69">
        <f t="shared" si="14"/>
        <v>1.15751705829894</v>
      </c>
    </row>
    <row r="47" spans="1:11">
      <c r="A47" s="82" t="s">
        <v>14</v>
      </c>
      <c r="B47" s="63">
        <v>11625.2</v>
      </c>
      <c r="C47" s="20">
        <f t="shared" si="10"/>
        <v>0.86817421436252828</v>
      </c>
      <c r="D47" s="11">
        <v>730.9</v>
      </c>
      <c r="E47" s="17">
        <f t="shared" si="11"/>
        <v>5.4583880989365507E-2</v>
      </c>
      <c r="F47" s="63">
        <v>625.70000000000005</v>
      </c>
      <c r="G47" s="20">
        <f t="shared" si="12"/>
        <v>4.6727506273150914E-2</v>
      </c>
      <c r="H47" s="11">
        <v>408.6</v>
      </c>
      <c r="I47" s="17">
        <f t="shared" si="13"/>
        <v>3.051439837495519E-2</v>
      </c>
      <c r="J47" s="55">
        <f>SUM(B47,D47,F47,H47)</f>
        <v>13390.400000000001</v>
      </c>
      <c r="K47" s="69">
        <f t="shared" si="14"/>
        <v>0.93436605959109631</v>
      </c>
    </row>
    <row r="48" spans="1:11" ht="14" thickBot="1">
      <c r="A48" s="83">
        <v>2006</v>
      </c>
      <c r="B48" s="91">
        <f>SUM(B44:B47)</f>
        <v>47544</v>
      </c>
      <c r="C48" s="92">
        <f t="shared" si="10"/>
        <v>0.87740278146868622</v>
      </c>
      <c r="D48" s="93">
        <f>SUM(D44:D47)</f>
        <v>3171.8</v>
      </c>
      <c r="E48" s="94">
        <f t="shared" si="11"/>
        <v>5.8534118758673634E-2</v>
      </c>
      <c r="F48" s="95">
        <f>SUM(F44:F47)</f>
        <v>2040.7</v>
      </c>
      <c r="G48" s="92">
        <f t="shared" si="12"/>
        <v>3.7660185431245753E-2</v>
      </c>
      <c r="H48" s="96">
        <f>SUM(H44:H47)</f>
        <v>1430.7</v>
      </c>
      <c r="I48" s="94">
        <f t="shared" si="13"/>
        <v>2.6402914341394277E-2</v>
      </c>
      <c r="J48" s="97">
        <f>SUM(J44:J47)</f>
        <v>54187.200000000004</v>
      </c>
      <c r="K48" s="98">
        <f t="shared" si="14"/>
        <v>1.0516681222707425</v>
      </c>
    </row>
    <row r="49" spans="1:11">
      <c r="A49" s="90" t="s">
        <v>10</v>
      </c>
      <c r="B49" s="99">
        <v>9148.9</v>
      </c>
      <c r="C49" s="16">
        <f t="shared" si="10"/>
        <v>0.83077412031782061</v>
      </c>
      <c r="D49" s="99">
        <v>847.1</v>
      </c>
      <c r="E49" s="16">
        <f t="shared" si="11"/>
        <v>7.6921679909194102E-2</v>
      </c>
      <c r="F49" s="99">
        <v>596.29999999999995</v>
      </c>
      <c r="G49" s="16">
        <f t="shared" si="12"/>
        <v>5.4147559591373434E-2</v>
      </c>
      <c r="H49" s="100">
        <v>420.2</v>
      </c>
      <c r="I49" s="31">
        <f t="shared" si="13"/>
        <v>3.8156640181611801E-2</v>
      </c>
      <c r="J49" s="103">
        <f>SUM(B49,D49,F49,H49)</f>
        <v>11012.5</v>
      </c>
      <c r="K49" s="105">
        <f t="shared" si="14"/>
        <v>0.93467264178167064</v>
      </c>
    </row>
    <row r="50" spans="1:11">
      <c r="A50" s="90" t="s">
        <v>12</v>
      </c>
      <c r="B50" s="63">
        <v>15939.7</v>
      </c>
      <c r="C50" s="20">
        <f t="shared" si="10"/>
        <v>0.87779478820186363</v>
      </c>
      <c r="D50" s="63">
        <v>976.1</v>
      </c>
      <c r="E50" s="20">
        <f t="shared" si="11"/>
        <v>5.3753551996827985E-2</v>
      </c>
      <c r="F50" s="63">
        <v>781.5</v>
      </c>
      <c r="G50" s="20">
        <f t="shared" si="12"/>
        <v>4.3036984822785646E-2</v>
      </c>
      <c r="H50" s="11">
        <v>461.5</v>
      </c>
      <c r="I50" s="17">
        <f t="shared" si="13"/>
        <v>2.541467497852281E-2</v>
      </c>
      <c r="J50" s="55">
        <f>SUM(B50,D50,F50,H50)</f>
        <v>18158.8</v>
      </c>
      <c r="K50" s="60">
        <f t="shared" si="14"/>
        <v>1.4798141960720397</v>
      </c>
    </row>
    <row r="51" spans="1:11">
      <c r="A51" s="90" t="s">
        <v>13</v>
      </c>
      <c r="B51" s="63">
        <v>14962.9</v>
      </c>
      <c r="C51" s="20">
        <f>B51/J51</f>
        <v>0.88087010272863742</v>
      </c>
      <c r="D51" s="63">
        <v>832.3</v>
      </c>
      <c r="E51" s="20">
        <f t="shared" si="11"/>
        <v>4.8997733494245431E-2</v>
      </c>
      <c r="F51" s="63">
        <v>758.3</v>
      </c>
      <c r="G51" s="20">
        <f t="shared" si="12"/>
        <v>4.4641332823124241E-2</v>
      </c>
      <c r="H51" s="26">
        <v>433</v>
      </c>
      <c r="I51" s="17">
        <f t="shared" si="13"/>
        <v>2.5490830953992877E-2</v>
      </c>
      <c r="J51" s="55">
        <f>SUM(B51,D51,F51,H51)</f>
        <v>16986.5</v>
      </c>
      <c r="K51" s="60">
        <f t="shared" si="14"/>
        <v>1.0145070355240211</v>
      </c>
    </row>
    <row r="52" spans="1:11">
      <c r="A52" s="90" t="s">
        <v>14</v>
      </c>
      <c r="B52" s="101">
        <v>11481.5</v>
      </c>
      <c r="C52" s="22">
        <f t="shared" si="10"/>
        <v>0.83519433189545433</v>
      </c>
      <c r="D52" s="101">
        <v>938.1</v>
      </c>
      <c r="E52" s="22">
        <f t="shared" si="11"/>
        <v>6.8239846949538455E-2</v>
      </c>
      <c r="F52" s="101">
        <v>738.4</v>
      </c>
      <c r="G52" s="22">
        <f t="shared" si="12"/>
        <v>5.371314677277389E-2</v>
      </c>
      <c r="H52" s="102">
        <v>589.1</v>
      </c>
      <c r="I52" s="34">
        <f t="shared" si="13"/>
        <v>4.2852674382233343E-2</v>
      </c>
      <c r="J52" s="104">
        <f>SUM(B52,D52,F52,H52)</f>
        <v>13747.1</v>
      </c>
      <c r="K52" s="106">
        <f t="shared" si="14"/>
        <v>1.0266384872744652</v>
      </c>
    </row>
    <row r="53" spans="1:11" ht="14" thickBot="1">
      <c r="A53" s="83">
        <v>2007</v>
      </c>
      <c r="B53" s="110">
        <f>SUM(B49:B52)</f>
        <v>51533</v>
      </c>
      <c r="C53" s="58">
        <f t="shared" si="10"/>
        <v>0.86024682455024548</v>
      </c>
      <c r="D53" s="64">
        <f>SUM(D49:D52)</f>
        <v>3593.6</v>
      </c>
      <c r="E53" s="58">
        <f t="shared" si="11"/>
        <v>5.9988414971062463E-2</v>
      </c>
      <c r="F53" s="64">
        <f>SUM(F49:F52)</f>
        <v>2874.5</v>
      </c>
      <c r="G53" s="58">
        <f t="shared" si="12"/>
        <v>4.7984388589247286E-2</v>
      </c>
      <c r="H53" s="53">
        <f>SUM(H49:H52)</f>
        <v>1903.8000000000002</v>
      </c>
      <c r="I53" s="59">
        <f t="shared" si="13"/>
        <v>3.178037188944477E-2</v>
      </c>
      <c r="J53" s="56">
        <f>SUM(J49:J52)</f>
        <v>59904.9</v>
      </c>
      <c r="K53" s="61">
        <f t="shared" si="14"/>
        <v>1.1055175391974488</v>
      </c>
    </row>
    <row r="54" spans="1:11">
      <c r="A54" s="112" t="s">
        <v>10</v>
      </c>
      <c r="B54" s="62">
        <v>10185.6</v>
      </c>
      <c r="C54" s="57">
        <f t="shared" si="10"/>
        <v>0.83295306788351609</v>
      </c>
      <c r="D54" s="26">
        <v>947.7</v>
      </c>
      <c r="E54" s="17">
        <f t="shared" si="11"/>
        <v>7.7500551998233608E-2</v>
      </c>
      <c r="F54" s="25">
        <v>541.4</v>
      </c>
      <c r="G54" s="57">
        <f t="shared" si="12"/>
        <v>4.427434721097781E-2</v>
      </c>
      <c r="H54" s="11">
        <v>553.6</v>
      </c>
      <c r="I54" s="17">
        <f t="shared" si="13"/>
        <v>4.5272032907272469E-2</v>
      </c>
      <c r="J54" s="54">
        <f>SUM(B54,D54,F54,H54)</f>
        <v>12228.300000000001</v>
      </c>
      <c r="K54" s="68">
        <f t="shared" ref="K54:K63" si="15">J54/J49</f>
        <v>1.1104018161180478</v>
      </c>
    </row>
    <row r="55" spans="1:11">
      <c r="A55" s="112" t="s">
        <v>12</v>
      </c>
      <c r="B55" s="63">
        <v>11788.1</v>
      </c>
      <c r="C55" s="20">
        <f t="shared" si="10"/>
        <v>0.85053681202920717</v>
      </c>
      <c r="D55" s="26">
        <v>778.1</v>
      </c>
      <c r="E55" s="17">
        <f t="shared" si="11"/>
        <v>5.6141591387918841E-2</v>
      </c>
      <c r="F55" s="19">
        <v>657.9</v>
      </c>
      <c r="G55" s="20">
        <f t="shared" si="12"/>
        <v>4.7468902421426304E-2</v>
      </c>
      <c r="H55" s="11">
        <v>635.5</v>
      </c>
      <c r="I55" s="17">
        <f t="shared" si="13"/>
        <v>4.585269416144766E-2</v>
      </c>
      <c r="J55" s="55">
        <f>SUM(B55,D55,F55,H55)</f>
        <v>13859.6</v>
      </c>
      <c r="K55" s="69">
        <f t="shared" si="15"/>
        <v>0.76324426724232886</v>
      </c>
    </row>
    <row r="56" spans="1:11">
      <c r="A56" s="112" t="s">
        <v>13</v>
      </c>
      <c r="B56" s="63">
        <v>14794.4</v>
      </c>
      <c r="C56" s="20">
        <f t="shared" si="10"/>
        <v>0.87173050974291899</v>
      </c>
      <c r="D56" s="11">
        <v>884.8</v>
      </c>
      <c r="E56" s="17">
        <f t="shared" si="11"/>
        <v>5.2135075097370268E-2</v>
      </c>
      <c r="F56" s="19">
        <v>560.79999999999995</v>
      </c>
      <c r="G56" s="20">
        <f t="shared" si="12"/>
        <v>3.3044021377266322E-2</v>
      </c>
      <c r="H56" s="11">
        <v>731.3</v>
      </c>
      <c r="I56" s="17">
        <f t="shared" si="13"/>
        <v>4.3090393782444482E-2</v>
      </c>
      <c r="J56" s="55">
        <f>SUM(B56,D56,F56,H56)</f>
        <v>16971.3</v>
      </c>
      <c r="K56" s="69">
        <f t="shared" si="15"/>
        <v>0.9991051717540399</v>
      </c>
    </row>
    <row r="57" spans="1:11">
      <c r="A57" s="112" t="s">
        <v>14</v>
      </c>
      <c r="B57" s="63">
        <v>9530.4</v>
      </c>
      <c r="C57" s="20">
        <f t="shared" si="10"/>
        <v>0.83599999999999997</v>
      </c>
      <c r="D57" s="11">
        <v>768.6</v>
      </c>
      <c r="E57" s="17">
        <f t="shared" si="11"/>
        <v>6.7421052631578951E-2</v>
      </c>
      <c r="F57" s="19">
        <v>595.9</v>
      </c>
      <c r="G57" s="20">
        <f t="shared" si="12"/>
        <v>5.22719298245614E-2</v>
      </c>
      <c r="H57" s="11">
        <v>505.1</v>
      </c>
      <c r="I57" s="17">
        <f t="shared" si="13"/>
        <v>4.4307017543859649E-2</v>
      </c>
      <c r="J57" s="55">
        <f>SUM(B57,D57,F57,H57)</f>
        <v>11400</v>
      </c>
      <c r="K57" s="69">
        <f t="shared" si="15"/>
        <v>0.82926580878876266</v>
      </c>
    </row>
    <row r="58" spans="1:11" ht="14" thickBot="1">
      <c r="A58" s="75">
        <v>2008</v>
      </c>
      <c r="B58" s="110">
        <f>SUM(B54:B57)</f>
        <v>46298.5</v>
      </c>
      <c r="C58" s="58">
        <f>B58/J58</f>
        <v>0.85015020418955844</v>
      </c>
      <c r="D58" s="53">
        <f>SUM(D54:D57)</f>
        <v>3379.2000000000003</v>
      </c>
      <c r="E58" s="59">
        <f>D58/J58</f>
        <v>6.2050121926139207E-2</v>
      </c>
      <c r="F58" s="110">
        <f>SUM(F54:F57)</f>
        <v>2356</v>
      </c>
      <c r="G58" s="58">
        <f>F58/J58</f>
        <v>4.3261744572083323E-2</v>
      </c>
      <c r="H58" s="53">
        <f>SUM(H54:H57)</f>
        <v>2425.5</v>
      </c>
      <c r="I58" s="59">
        <f>H58/J58</f>
        <v>4.453792931221906E-2</v>
      </c>
      <c r="J58" s="56">
        <f>SUM(J54:J57)</f>
        <v>54459.199999999997</v>
      </c>
      <c r="K58" s="70">
        <f t="shared" si="15"/>
        <v>0.90909424771596303</v>
      </c>
    </row>
    <row r="59" spans="1:11">
      <c r="A59" s="112" t="s">
        <v>10</v>
      </c>
      <c r="B59" s="11">
        <v>6083.5</v>
      </c>
      <c r="C59" s="17">
        <f t="shared" si="10"/>
        <v>0.8205643529633927</v>
      </c>
      <c r="D59" s="62">
        <v>670.2</v>
      </c>
      <c r="E59" s="57">
        <f t="shared" si="11"/>
        <v>9.0398985675362184E-2</v>
      </c>
      <c r="F59" s="11">
        <v>288.89999999999998</v>
      </c>
      <c r="G59" s="17">
        <f t="shared" si="12"/>
        <v>3.8967870727562116E-2</v>
      </c>
      <c r="H59" s="62">
        <v>371.2</v>
      </c>
      <c r="I59" s="65">
        <f t="shared" si="13"/>
        <v>5.0068790633683136E-2</v>
      </c>
      <c r="J59" s="11">
        <f>SUM(B59,D59,F59,H59)</f>
        <v>7413.7999999999993</v>
      </c>
      <c r="K59" s="68">
        <f t="shared" si="15"/>
        <v>0.60628214878601261</v>
      </c>
    </row>
    <row r="60" spans="1:11">
      <c r="A60" s="112" t="s">
        <v>12</v>
      </c>
      <c r="B60" s="11">
        <v>6532.6</v>
      </c>
      <c r="C60" s="17">
        <f t="shared" si="10"/>
        <v>0.81254275657051889</v>
      </c>
      <c r="D60" s="63">
        <v>616.4</v>
      </c>
      <c r="E60" s="20">
        <f t="shared" si="11"/>
        <v>7.6669527469930471E-2</v>
      </c>
      <c r="F60" s="26">
        <v>468.8</v>
      </c>
      <c r="G60" s="17">
        <f t="shared" si="12"/>
        <v>5.8310633481348809E-2</v>
      </c>
      <c r="H60" s="19">
        <v>421.9</v>
      </c>
      <c r="I60" s="66">
        <f t="shared" si="13"/>
        <v>5.2477082478201924E-2</v>
      </c>
      <c r="J60" s="11">
        <f>SUM(B60,D60,F60,H60)</f>
        <v>8039.7</v>
      </c>
      <c r="K60" s="69">
        <f t="shared" si="15"/>
        <v>0.58008167623885243</v>
      </c>
    </row>
    <row r="61" spans="1:11">
      <c r="A61" s="112" t="s">
        <v>13</v>
      </c>
      <c r="B61" s="11">
        <v>10075.299999999999</v>
      </c>
      <c r="C61" s="17">
        <f t="shared" si="10"/>
        <v>0.86550868060029718</v>
      </c>
      <c r="D61" s="63">
        <v>622.70000000000005</v>
      </c>
      <c r="E61" s="20">
        <f t="shared" si="11"/>
        <v>5.3492427561442853E-2</v>
      </c>
      <c r="F61" s="11">
        <v>365.6</v>
      </c>
      <c r="G61" s="17">
        <f t="shared" si="12"/>
        <v>3.1406506369782407E-2</v>
      </c>
      <c r="H61" s="63">
        <v>577.29999999999995</v>
      </c>
      <c r="I61" s="66">
        <f t="shared" si="13"/>
        <v>4.9592385468477523E-2</v>
      </c>
      <c r="J61" s="26">
        <f>SUM(B61,D61,F61,H61)</f>
        <v>11640.9</v>
      </c>
      <c r="K61" s="69">
        <f t="shared" si="15"/>
        <v>0.68591681250110481</v>
      </c>
    </row>
    <row r="62" spans="1:11">
      <c r="A62" s="112" t="s">
        <v>14</v>
      </c>
      <c r="B62" s="11">
        <v>8903.2999999999993</v>
      </c>
      <c r="C62" s="17">
        <f t="shared" si="10"/>
        <v>0.83011356219814647</v>
      </c>
      <c r="D62" s="63">
        <v>678.1</v>
      </c>
      <c r="E62" s="20">
        <f t="shared" si="11"/>
        <v>6.3223749230797918E-2</v>
      </c>
      <c r="F62" s="11">
        <v>393.6</v>
      </c>
      <c r="G62" s="17">
        <f t="shared" si="12"/>
        <v>3.6697932011859703E-2</v>
      </c>
      <c r="H62" s="63">
        <v>750.4</v>
      </c>
      <c r="I62" s="66">
        <f t="shared" si="13"/>
        <v>6.9964756559195929E-2</v>
      </c>
      <c r="J62" s="11">
        <f>SUM(B62,D62,F62,H62)</f>
        <v>10725.4</v>
      </c>
      <c r="K62" s="69">
        <f t="shared" si="15"/>
        <v>0.94082456140350879</v>
      </c>
    </row>
    <row r="63" spans="1:11" ht="14" thickBot="1">
      <c r="A63" s="75">
        <v>2009</v>
      </c>
      <c r="B63" s="53">
        <f>SUM(B59:B62)</f>
        <v>31594.7</v>
      </c>
      <c r="C63" s="59">
        <f t="shared" ref="C63:C92" si="16">B63/J63</f>
        <v>0.83540103332117033</v>
      </c>
      <c r="D63" s="64">
        <f>SUM(D59:D62)</f>
        <v>2587.4</v>
      </c>
      <c r="E63" s="58">
        <f t="shared" ref="E63:E92" si="17">D63/J63</f>
        <v>6.8413899597565289E-2</v>
      </c>
      <c r="F63" s="71">
        <f>SUM(F59:F62)</f>
        <v>1516.9</v>
      </c>
      <c r="G63" s="59">
        <f t="shared" ref="G63:G92" si="18">F63/J63</f>
        <v>4.0108620352302234E-2</v>
      </c>
      <c r="H63" s="64">
        <f>SUM(H59:H62)</f>
        <v>2120.7999999999997</v>
      </c>
      <c r="I63" s="67">
        <f t="shared" ref="I63:I74" si="19">H63/J63</f>
        <v>5.6076446728962066E-2</v>
      </c>
      <c r="J63" s="53">
        <f>SUM(J59:J62)</f>
        <v>37819.800000000003</v>
      </c>
      <c r="K63" s="70">
        <f t="shared" si="15"/>
        <v>0.69446117460410739</v>
      </c>
    </row>
    <row r="64" spans="1:11">
      <c r="A64" s="112" t="s">
        <v>10</v>
      </c>
      <c r="B64" s="25">
        <v>7058.4</v>
      </c>
      <c r="C64" s="118">
        <f t="shared" si="16"/>
        <v>0.80545000171168402</v>
      </c>
      <c r="D64" s="25">
        <v>704</v>
      </c>
      <c r="E64" s="57">
        <f t="shared" si="17"/>
        <v>8.0335033606061645E-2</v>
      </c>
      <c r="F64" s="116">
        <v>309.7</v>
      </c>
      <c r="G64" s="57">
        <f t="shared" si="18"/>
        <v>3.5340568050848425E-2</v>
      </c>
      <c r="H64" s="115">
        <v>691.2</v>
      </c>
      <c r="I64" s="118">
        <f t="shared" si="19"/>
        <v>7.8874396631405982E-2</v>
      </c>
      <c r="J64" s="54">
        <f>SUM(B64,D64,F64,H64)</f>
        <v>8763.2999999999993</v>
      </c>
      <c r="K64" s="117">
        <f t="shared" ref="K64:K73" si="20">J64/J59</f>
        <v>1.1820254120693841</v>
      </c>
    </row>
    <row r="65" spans="1:11">
      <c r="A65" s="112" t="s">
        <v>12</v>
      </c>
      <c r="B65" s="19">
        <v>9848.2000000000007</v>
      </c>
      <c r="C65" s="17">
        <f t="shared" si="16"/>
        <v>0.84565118455739041</v>
      </c>
      <c r="D65" s="63">
        <v>716.3</v>
      </c>
      <c r="E65" s="20">
        <f t="shared" si="17"/>
        <v>6.1507680946615489E-2</v>
      </c>
      <c r="F65" s="26">
        <v>400.9</v>
      </c>
      <c r="G65" s="20">
        <f t="shared" si="18"/>
        <v>3.4424723288424053E-2</v>
      </c>
      <c r="H65" s="11">
        <v>680.3</v>
      </c>
      <c r="I65" s="17">
        <f t="shared" si="19"/>
        <v>5.8416411207570178E-2</v>
      </c>
      <c r="J65" s="55">
        <f>SUM(B65,D65,F65,H65)</f>
        <v>11645.699999999999</v>
      </c>
      <c r="K65" s="60">
        <f t="shared" si="20"/>
        <v>1.4485241986641291</v>
      </c>
    </row>
    <row r="66" spans="1:11">
      <c r="A66" s="112" t="s">
        <v>13</v>
      </c>
      <c r="B66" s="19">
        <v>12040.2</v>
      </c>
      <c r="C66" s="17">
        <f t="shared" si="16"/>
        <v>0.86685001727911537</v>
      </c>
      <c r="D66" s="63">
        <v>796.9</v>
      </c>
      <c r="E66" s="20">
        <f t="shared" si="17"/>
        <v>5.7373862458242136E-2</v>
      </c>
      <c r="F66" s="26">
        <v>377.6</v>
      </c>
      <c r="G66" s="20">
        <f t="shared" si="18"/>
        <v>2.7185808086625966E-2</v>
      </c>
      <c r="H66" s="11">
        <v>674.9</v>
      </c>
      <c r="I66" s="17">
        <f t="shared" si="19"/>
        <v>4.8590312176016587E-2</v>
      </c>
      <c r="J66" s="27">
        <f>SUM(B66,D66,F66,H66)</f>
        <v>13889.6</v>
      </c>
      <c r="K66" s="60">
        <f t="shared" si="20"/>
        <v>1.193172349216985</v>
      </c>
    </row>
    <row r="67" spans="1:11">
      <c r="A67" s="112" t="s">
        <v>14</v>
      </c>
      <c r="B67" s="19">
        <v>10262.299999999999</v>
      </c>
      <c r="C67" s="17">
        <f t="shared" si="16"/>
        <v>0.8203211804861672</v>
      </c>
      <c r="D67" s="63">
        <v>1014.1</v>
      </c>
      <c r="E67" s="20">
        <f t="shared" si="17"/>
        <v>8.1062501498788991E-2</v>
      </c>
      <c r="F67" s="26">
        <v>374.3</v>
      </c>
      <c r="G67" s="20">
        <f t="shared" si="18"/>
        <v>2.9919824781576492E-2</v>
      </c>
      <c r="H67" s="11">
        <v>859.4</v>
      </c>
      <c r="I67" s="17">
        <f t="shared" si="19"/>
        <v>6.8696493233467368E-2</v>
      </c>
      <c r="J67" s="55">
        <f>SUM(B67,D67,F67,H67)</f>
        <v>12510.099999999999</v>
      </c>
      <c r="K67" s="60">
        <f t="shared" si="20"/>
        <v>1.1663993883677997</v>
      </c>
    </row>
    <row r="68" spans="1:11" ht="14" thickBot="1">
      <c r="A68" s="114">
        <v>2010</v>
      </c>
      <c r="B68" s="110">
        <f>SUM(B64:B67)</f>
        <v>39209.1</v>
      </c>
      <c r="C68" s="59">
        <f t="shared" si="16"/>
        <v>0.83764556588839256</v>
      </c>
      <c r="D68" s="64">
        <f>SUM(D64:D67)</f>
        <v>3231.2999999999997</v>
      </c>
      <c r="E68" s="58">
        <f t="shared" si="17"/>
        <v>6.9032038915842572E-2</v>
      </c>
      <c r="F68" s="71">
        <f>SUM(F64:F67)</f>
        <v>1462.4999999999998</v>
      </c>
      <c r="G68" s="58">
        <f t="shared" si="18"/>
        <v>3.1244191784860504E-2</v>
      </c>
      <c r="H68" s="53">
        <f>SUM(H64:H67)</f>
        <v>2905.8</v>
      </c>
      <c r="I68" s="59">
        <f t="shared" si="19"/>
        <v>6.2078203410904392E-2</v>
      </c>
      <c r="J68" s="56">
        <f>SUM(J64:J67)</f>
        <v>46808.7</v>
      </c>
      <c r="K68" s="61">
        <f t="shared" si="20"/>
        <v>1.23767708977837</v>
      </c>
    </row>
    <row r="69" spans="1:11">
      <c r="A69" s="112" t="s">
        <v>10</v>
      </c>
      <c r="B69" s="25">
        <v>8005.6</v>
      </c>
      <c r="C69" s="118">
        <f t="shared" si="16"/>
        <v>0.78246166176341225</v>
      </c>
      <c r="D69" s="25">
        <v>1055.7</v>
      </c>
      <c r="E69" s="57">
        <f t="shared" si="17"/>
        <v>0.10318336868237662</v>
      </c>
      <c r="F69" s="116">
        <v>412</v>
      </c>
      <c r="G69" s="57">
        <f t="shared" si="18"/>
        <v>4.0268587569517067E-2</v>
      </c>
      <c r="H69" s="116">
        <v>758</v>
      </c>
      <c r="I69" s="118">
        <f t="shared" si="19"/>
        <v>7.4086381984694014E-2</v>
      </c>
      <c r="J69" s="54">
        <f>SUM(B69,D69,F69,H69)</f>
        <v>10231.300000000001</v>
      </c>
      <c r="K69" s="117">
        <f t="shared" si="20"/>
        <v>1.1675168030308218</v>
      </c>
    </row>
    <row r="70" spans="1:11">
      <c r="A70" s="112" t="s">
        <v>12</v>
      </c>
      <c r="B70" s="19">
        <v>10501.9</v>
      </c>
      <c r="C70" s="17">
        <f t="shared" si="16"/>
        <v>0.82328454621710401</v>
      </c>
      <c r="D70" s="63">
        <v>1115.8</v>
      </c>
      <c r="E70" s="20">
        <f t="shared" si="17"/>
        <v>8.7471876200406085E-2</v>
      </c>
      <c r="F70" s="26">
        <v>435.4</v>
      </c>
      <c r="G70" s="20">
        <f t="shared" si="18"/>
        <v>3.4132689458376782E-2</v>
      </c>
      <c r="H70" s="26">
        <v>703</v>
      </c>
      <c r="I70" s="17">
        <f t="shared" si="19"/>
        <v>5.5110888124113175E-2</v>
      </c>
      <c r="J70" s="55">
        <f>SUM(B70,D70,F70,H70)</f>
        <v>12756.099999999999</v>
      </c>
      <c r="K70" s="60">
        <f t="shared" si="20"/>
        <v>1.0953484977287755</v>
      </c>
    </row>
    <row r="71" spans="1:11">
      <c r="A71" s="112" t="s">
        <v>13</v>
      </c>
      <c r="B71" s="19">
        <v>14194.8</v>
      </c>
      <c r="C71" s="17">
        <f t="shared" si="16"/>
        <v>0.8539355583896816</v>
      </c>
      <c r="D71" s="63">
        <v>940</v>
      </c>
      <c r="E71" s="20">
        <f t="shared" si="17"/>
        <v>5.6548836537767405E-2</v>
      </c>
      <c r="F71" s="26">
        <v>538.6</v>
      </c>
      <c r="G71" s="20">
        <f t="shared" si="18"/>
        <v>3.2401280169405876E-2</v>
      </c>
      <c r="H71" s="11">
        <v>949.4</v>
      </c>
      <c r="I71" s="17">
        <f t="shared" si="19"/>
        <v>5.7114324903145081E-2</v>
      </c>
      <c r="J71" s="27">
        <f>SUM(B71,D71,F71,H71)</f>
        <v>16622.8</v>
      </c>
      <c r="K71" s="60">
        <f t="shared" si="20"/>
        <v>1.1967803248473676</v>
      </c>
    </row>
    <row r="72" spans="1:11">
      <c r="A72" s="112" t="s">
        <v>14</v>
      </c>
      <c r="B72" s="19">
        <v>12084.5</v>
      </c>
      <c r="C72" s="17">
        <f t="shared" si="16"/>
        <v>0.84353033972958447</v>
      </c>
      <c r="D72" s="63">
        <v>1013.4</v>
      </c>
      <c r="E72" s="20">
        <f t="shared" si="17"/>
        <v>7.0738023607262265E-2</v>
      </c>
      <c r="F72" s="26">
        <v>421</v>
      </c>
      <c r="G72" s="20">
        <f t="shared" si="18"/>
        <v>2.9386923168203488E-2</v>
      </c>
      <c r="H72" s="11">
        <v>807.2</v>
      </c>
      <c r="I72" s="17">
        <f t="shared" si="19"/>
        <v>5.634471349494978E-2</v>
      </c>
      <c r="J72" s="55">
        <f>SUM(B72,D72,F72,H72)</f>
        <v>14326.1</v>
      </c>
      <c r="K72" s="60">
        <f t="shared" si="20"/>
        <v>1.1451627085315068</v>
      </c>
    </row>
    <row r="73" spans="1:11" ht="14" thickBot="1">
      <c r="A73" s="114">
        <v>2011</v>
      </c>
      <c r="B73" s="110">
        <f>SUM(B69:B72)</f>
        <v>44786.8</v>
      </c>
      <c r="C73" s="59">
        <f t="shared" si="16"/>
        <v>0.83036470799813866</v>
      </c>
      <c r="D73" s="110">
        <f>SUM(D69:D72)</f>
        <v>4124.8999999999996</v>
      </c>
      <c r="E73" s="58">
        <f t="shared" si="17"/>
        <v>7.6477251869334753E-2</v>
      </c>
      <c r="F73" s="71">
        <f>SUM(F69:F72)</f>
        <v>1807</v>
      </c>
      <c r="G73" s="58">
        <f t="shared" si="18"/>
        <v>3.3502483485148227E-2</v>
      </c>
      <c r="H73" s="53">
        <f>SUM(H69:H72)</f>
        <v>3217.6000000000004</v>
      </c>
      <c r="I73" s="59">
        <f t="shared" si="19"/>
        <v>5.9655556647378497E-2</v>
      </c>
      <c r="J73" s="56">
        <f>SUM(J69:J72)</f>
        <v>53936.299999999996</v>
      </c>
      <c r="K73" s="61">
        <f t="shared" si="20"/>
        <v>1.1522708385406986</v>
      </c>
    </row>
    <row r="74" spans="1:11">
      <c r="A74" s="112" t="s">
        <v>10</v>
      </c>
      <c r="B74" s="25">
        <v>7839.3</v>
      </c>
      <c r="C74" s="118">
        <f t="shared" si="16"/>
        <v>0.76378144546853988</v>
      </c>
      <c r="D74" s="25">
        <v>984.2</v>
      </c>
      <c r="E74" s="57">
        <f t="shared" si="17"/>
        <v>9.5890410958904104E-2</v>
      </c>
      <c r="F74" s="116">
        <v>439.6</v>
      </c>
      <c r="G74" s="57">
        <f t="shared" si="18"/>
        <v>4.2830140883493441E-2</v>
      </c>
      <c r="H74" s="116">
        <v>1000.7</v>
      </c>
      <c r="I74" s="118">
        <f t="shared" si="19"/>
        <v>9.749800268906253E-2</v>
      </c>
      <c r="J74" s="54">
        <f t="shared" ref="J74:J79" si="21">SUM(B74,D74,F74,H74)</f>
        <v>10263.800000000001</v>
      </c>
      <c r="K74" s="117">
        <f t="shared" ref="K74:K83" si="22">J74/J69</f>
        <v>1.0031765269320614</v>
      </c>
    </row>
    <row r="75" spans="1:11">
      <c r="A75" s="112" t="s">
        <v>12</v>
      </c>
      <c r="B75" s="19">
        <v>10985.2</v>
      </c>
      <c r="C75" s="17">
        <f t="shared" si="16"/>
        <v>0.81262298234972108</v>
      </c>
      <c r="D75" s="63">
        <v>1133.4000000000001</v>
      </c>
      <c r="E75" s="20">
        <f t="shared" si="17"/>
        <v>8.3842523412880413E-2</v>
      </c>
      <c r="F75" s="26">
        <v>602.20000000000005</v>
      </c>
      <c r="G75" s="20">
        <f t="shared" si="18"/>
        <v>4.4547350978680594E-2</v>
      </c>
      <c r="H75" s="26">
        <v>797.4</v>
      </c>
      <c r="I75" s="17">
        <f t="shared" ref="I75:I82" si="23">H75/J75</f>
        <v>5.8987143258717872E-2</v>
      </c>
      <c r="J75" s="27">
        <f t="shared" si="21"/>
        <v>13518.2</v>
      </c>
      <c r="K75" s="60">
        <f t="shared" si="22"/>
        <v>1.059743965632129</v>
      </c>
    </row>
    <row r="76" spans="1:11">
      <c r="A76" s="112" t="s">
        <v>13</v>
      </c>
      <c r="B76" s="19">
        <v>13252.3</v>
      </c>
      <c r="C76" s="17">
        <f t="shared" si="16"/>
        <v>0.85348386390422026</v>
      </c>
      <c r="D76" s="63">
        <v>1020.2</v>
      </c>
      <c r="E76" s="17">
        <f t="shared" si="17"/>
        <v>6.5703631668094259E-2</v>
      </c>
      <c r="F76" s="19">
        <v>646.79999999999995</v>
      </c>
      <c r="G76" s="20">
        <f t="shared" si="18"/>
        <v>4.1655664539230905E-2</v>
      </c>
      <c r="H76" s="11">
        <v>608</v>
      </c>
      <c r="I76" s="20">
        <f t="shared" si="23"/>
        <v>3.9156839888454531E-2</v>
      </c>
      <c r="J76" s="27">
        <f t="shared" si="21"/>
        <v>15527.3</v>
      </c>
      <c r="K76" s="60">
        <f t="shared" si="22"/>
        <v>0.93409654209880399</v>
      </c>
    </row>
    <row r="77" spans="1:11">
      <c r="A77" s="112" t="s">
        <v>14</v>
      </c>
      <c r="B77" s="127">
        <v>10980.1</v>
      </c>
      <c r="C77" s="17">
        <f t="shared" si="16"/>
        <v>0.82484581233050625</v>
      </c>
      <c r="D77" s="63">
        <v>995.9</v>
      </c>
      <c r="E77" s="17">
        <f t="shared" si="17"/>
        <v>7.4813885529271235E-2</v>
      </c>
      <c r="F77" s="128">
        <v>546.5</v>
      </c>
      <c r="G77" s="20">
        <f t="shared" si="18"/>
        <v>4.1054110293951937E-2</v>
      </c>
      <c r="H77" s="11">
        <v>789.2</v>
      </c>
      <c r="I77" s="20">
        <f t="shared" si="23"/>
        <v>5.9286191846270576E-2</v>
      </c>
      <c r="J77" s="27">
        <f t="shared" si="21"/>
        <v>13311.7</v>
      </c>
      <c r="K77" s="60">
        <f t="shared" si="22"/>
        <v>0.92919217372487983</v>
      </c>
    </row>
    <row r="78" spans="1:11" ht="14" thickBot="1">
      <c r="A78" s="114">
        <v>2012</v>
      </c>
      <c r="B78" s="110">
        <f>SUM(B74:B77)</f>
        <v>43056.9</v>
      </c>
      <c r="C78" s="59">
        <f>B78/J78</f>
        <v>0.81824556735903919</v>
      </c>
      <c r="D78" s="110">
        <f>SUM(D74:D77)</f>
        <v>4133.7</v>
      </c>
      <c r="E78" s="58">
        <f t="shared" si="17"/>
        <v>7.8556089774044574E-2</v>
      </c>
      <c r="F78" s="71">
        <f>SUM(F74:F77)</f>
        <v>2235.1000000000004</v>
      </c>
      <c r="G78" s="58">
        <f t="shared" si="18"/>
        <v>4.2475437562950157E-2</v>
      </c>
      <c r="H78" s="53">
        <f>SUM(H74:H77)</f>
        <v>3195.3</v>
      </c>
      <c r="I78" s="58">
        <f t="shared" si="23"/>
        <v>6.0722905303966103E-2</v>
      </c>
      <c r="J78" s="80">
        <f t="shared" si="21"/>
        <v>52621</v>
      </c>
      <c r="K78" s="61">
        <f t="shared" si="22"/>
        <v>0.97561382593911716</v>
      </c>
    </row>
    <row r="79" spans="1:11">
      <c r="A79" s="112" t="s">
        <v>10</v>
      </c>
      <c r="B79" s="19">
        <v>8858.2000000000007</v>
      </c>
      <c r="C79" s="118">
        <f t="shared" si="16"/>
        <v>0.75810247588727142</v>
      </c>
      <c r="D79" s="25">
        <v>1042.3</v>
      </c>
      <c r="E79" s="57">
        <f t="shared" si="17"/>
        <v>8.9202119010329733E-2</v>
      </c>
      <c r="F79" s="116">
        <v>706</v>
      </c>
      <c r="G79" s="57">
        <f t="shared" si="18"/>
        <v>6.0420892277936102E-2</v>
      </c>
      <c r="H79" s="116">
        <v>1078.2</v>
      </c>
      <c r="I79" s="118">
        <f t="shared" si="23"/>
        <v>9.2274512824462751E-2</v>
      </c>
      <c r="J79" s="54">
        <f t="shared" si="21"/>
        <v>11684.7</v>
      </c>
      <c r="K79" s="117">
        <f t="shared" si="22"/>
        <v>1.1384380054170968</v>
      </c>
    </row>
    <row r="80" spans="1:11">
      <c r="A80" s="112" t="s">
        <v>12</v>
      </c>
      <c r="B80" s="26">
        <v>13392.1</v>
      </c>
      <c r="C80" s="17">
        <f t="shared" si="16"/>
        <v>0.84539147670961345</v>
      </c>
      <c r="D80" s="63">
        <v>1052.9000000000001</v>
      </c>
      <c r="E80" s="20">
        <f t="shared" si="17"/>
        <v>6.6465504724991006E-2</v>
      </c>
      <c r="F80" s="26">
        <v>536.1</v>
      </c>
      <c r="G80" s="20">
        <f t="shared" si="18"/>
        <v>3.384191953943174E-2</v>
      </c>
      <c r="H80" s="26">
        <v>860.2</v>
      </c>
      <c r="I80" s="17">
        <f t="shared" si="23"/>
        <v>5.4301099025963778E-2</v>
      </c>
      <c r="J80" s="27">
        <f t="shared" ref="J80:J85" si="24">SUM(B80,D80,F80,H80)</f>
        <v>15841.300000000001</v>
      </c>
      <c r="K80" s="60">
        <f t="shared" si="22"/>
        <v>1.1718498024884969</v>
      </c>
    </row>
    <row r="81" spans="1:11">
      <c r="A81" s="112" t="s">
        <v>13</v>
      </c>
      <c r="B81" s="19">
        <v>15768.5</v>
      </c>
      <c r="C81" s="17">
        <f t="shared" si="16"/>
        <v>0.86581120555226099</v>
      </c>
      <c r="D81" s="63">
        <v>1111.4000000000001</v>
      </c>
      <c r="E81" s="17">
        <f t="shared" si="17"/>
        <v>6.1024357031473062E-2</v>
      </c>
      <c r="F81" s="19">
        <v>575.4</v>
      </c>
      <c r="G81" s="20">
        <f t="shared" si="18"/>
        <v>3.1593859128945113E-2</v>
      </c>
      <c r="H81" s="11">
        <v>757.1</v>
      </c>
      <c r="I81" s="20">
        <f t="shared" si="23"/>
        <v>4.1570578287320727E-2</v>
      </c>
      <c r="J81" s="27">
        <f t="shared" si="24"/>
        <v>18212.400000000001</v>
      </c>
      <c r="K81" s="60">
        <f>J81/J76</f>
        <v>1.1729276822113313</v>
      </c>
    </row>
    <row r="82" spans="1:11">
      <c r="A82" s="112" t="s">
        <v>14</v>
      </c>
      <c r="B82" s="127">
        <v>12465.5</v>
      </c>
      <c r="C82" s="17">
        <f t="shared" si="16"/>
        <v>0.83823657967467102</v>
      </c>
      <c r="D82" s="63">
        <v>959.6</v>
      </c>
      <c r="E82" s="17">
        <f t="shared" si="17"/>
        <v>6.4527842594024651E-2</v>
      </c>
      <c r="F82" s="128">
        <v>635.29999999999995</v>
      </c>
      <c r="G82" s="20">
        <f t="shared" si="18"/>
        <v>4.2720444351796436E-2</v>
      </c>
      <c r="H82" s="11">
        <v>810.7</v>
      </c>
      <c r="I82" s="20">
        <f t="shared" si="23"/>
        <v>5.4515133379507905E-2</v>
      </c>
      <c r="J82" s="27">
        <f t="shared" si="24"/>
        <v>14871.1</v>
      </c>
      <c r="K82" s="60">
        <f t="shared" si="22"/>
        <v>1.1171450678726234</v>
      </c>
    </row>
    <row r="83" spans="1:11" ht="14" thickBot="1">
      <c r="A83" s="114">
        <v>2013</v>
      </c>
      <c r="B83" s="110">
        <f>SUM(B79:B82)</f>
        <v>50484.3</v>
      </c>
      <c r="C83" s="59">
        <f>B83/J83</f>
        <v>0.83294368044613476</v>
      </c>
      <c r="D83" s="110">
        <f>SUM(D79:D82)</f>
        <v>4166.2</v>
      </c>
      <c r="E83" s="58">
        <f>D83/J83</f>
        <v>6.8738399095851305E-2</v>
      </c>
      <c r="F83" s="71">
        <f>SUM(F79:F82)</f>
        <v>2452.8000000000002</v>
      </c>
      <c r="G83" s="58">
        <f>F83/J83</f>
        <v>4.0468903389732636E-2</v>
      </c>
      <c r="H83" s="53">
        <f>SUM(H79:H82)</f>
        <v>3506.2</v>
      </c>
      <c r="I83" s="58">
        <f t="shared" ref="I83:I89" si="25">H83/J83</f>
        <v>5.7849017068281369E-2</v>
      </c>
      <c r="J83" s="80">
        <f t="shared" si="24"/>
        <v>60609.5</v>
      </c>
      <c r="K83" s="61">
        <f t="shared" si="22"/>
        <v>1.1518120142148571</v>
      </c>
    </row>
    <row r="84" spans="1:11">
      <c r="A84" s="112" t="s">
        <v>10</v>
      </c>
      <c r="B84" s="19">
        <v>8509.6</v>
      </c>
      <c r="C84" s="118">
        <f t="shared" si="16"/>
        <v>0.76623715749570054</v>
      </c>
      <c r="D84" s="25">
        <v>1053.9000000000001</v>
      </c>
      <c r="E84" s="57">
        <f t="shared" si="17"/>
        <v>9.4897214943677588E-2</v>
      </c>
      <c r="F84" s="116">
        <v>558.9</v>
      </c>
      <c r="G84" s="57">
        <f t="shared" si="18"/>
        <v>5.0325508522650532E-2</v>
      </c>
      <c r="H84" s="116">
        <v>983.3</v>
      </c>
      <c r="I84" s="118">
        <f t="shared" si="25"/>
        <v>8.8540119037971501E-2</v>
      </c>
      <c r="J84" s="54">
        <f t="shared" si="24"/>
        <v>11105.699999999999</v>
      </c>
      <c r="K84" s="117">
        <f t="shared" ref="K84:K89" si="26">J84/J79</f>
        <v>0.95044802177206078</v>
      </c>
    </row>
    <row r="85" spans="1:11">
      <c r="A85" s="112" t="s">
        <v>12</v>
      </c>
      <c r="B85" s="26">
        <v>13938.9</v>
      </c>
      <c r="C85" s="17">
        <f t="shared" si="16"/>
        <v>0.81444021805816047</v>
      </c>
      <c r="D85" s="19">
        <v>1102.5999999999999</v>
      </c>
      <c r="E85" s="20">
        <f t="shared" si="17"/>
        <v>6.4424149999707844E-2</v>
      </c>
      <c r="F85" s="26">
        <v>774.3</v>
      </c>
      <c r="G85" s="20">
        <f t="shared" si="18"/>
        <v>4.524180967238689E-2</v>
      </c>
      <c r="H85" s="26">
        <v>1298.9000000000001</v>
      </c>
      <c r="I85" s="17">
        <f t="shared" si="25"/>
        <v>7.5893822269744726E-2</v>
      </c>
      <c r="J85" s="27">
        <f t="shared" si="24"/>
        <v>17114.7</v>
      </c>
      <c r="K85" s="60">
        <f t="shared" si="26"/>
        <v>1.0803848169026531</v>
      </c>
    </row>
    <row r="86" spans="1:11">
      <c r="A86" s="112" t="s">
        <v>13</v>
      </c>
      <c r="B86" s="19">
        <v>15607.7</v>
      </c>
      <c r="C86" s="17">
        <f t="shared" si="16"/>
        <v>0.85215800824438326</v>
      </c>
      <c r="D86" s="63">
        <v>966.9</v>
      </c>
      <c r="E86" s="17">
        <f t="shared" si="17"/>
        <v>5.2791351587453246E-2</v>
      </c>
      <c r="F86" s="19">
        <v>692.8</v>
      </c>
      <c r="G86" s="20">
        <f t="shared" si="18"/>
        <v>3.7825885179219781E-2</v>
      </c>
      <c r="H86" s="11">
        <v>1048.0999999999999</v>
      </c>
      <c r="I86" s="20">
        <f t="shared" si="25"/>
        <v>5.7224754988943784E-2</v>
      </c>
      <c r="J86" s="27">
        <f t="shared" ref="J86:J91" si="27">SUM(B86,D86,F86,H86)</f>
        <v>18315.5</v>
      </c>
      <c r="K86" s="60">
        <f t="shared" si="26"/>
        <v>1.0056609782346093</v>
      </c>
    </row>
    <row r="87" spans="1:11">
      <c r="A87" s="112" t="s">
        <v>14</v>
      </c>
      <c r="B87" s="127">
        <v>12509.2</v>
      </c>
      <c r="C87" s="17">
        <f t="shared" si="16"/>
        <v>0.79659182087955471</v>
      </c>
      <c r="D87" s="63">
        <v>1126.2</v>
      </c>
      <c r="E87" s="17">
        <f t="shared" si="17"/>
        <v>7.1716953016544183E-2</v>
      </c>
      <c r="F87" s="128">
        <v>684.5</v>
      </c>
      <c r="G87" s="20">
        <f t="shared" si="18"/>
        <v>4.3589286396576533E-2</v>
      </c>
      <c r="H87" s="11">
        <v>1383.5</v>
      </c>
      <c r="I87" s="20">
        <f t="shared" si="25"/>
        <v>8.8101939707324523E-2</v>
      </c>
      <c r="J87" s="27">
        <f t="shared" si="27"/>
        <v>15703.400000000001</v>
      </c>
      <c r="K87" s="60">
        <f t="shared" si="26"/>
        <v>1.0559676150385648</v>
      </c>
    </row>
    <row r="88" spans="1:11" ht="14" thickBot="1">
      <c r="A88" s="114">
        <v>2014</v>
      </c>
      <c r="B88" s="110">
        <f>SUM(B84:B87)</f>
        <v>50565.399999999994</v>
      </c>
      <c r="C88" s="59">
        <f t="shared" si="16"/>
        <v>0.81243522983066974</v>
      </c>
      <c r="D88" s="110">
        <f>SUM(D84:D87)</f>
        <v>4249.6000000000004</v>
      </c>
      <c r="E88" s="58">
        <f>D88/J88</f>
        <v>6.8278402874068334E-2</v>
      </c>
      <c r="F88" s="71">
        <f>SUM(F84:F87)</f>
        <v>2710.5</v>
      </c>
      <c r="G88" s="58">
        <f>F88/J88</f>
        <v>4.354965431809163E-2</v>
      </c>
      <c r="H88" s="53">
        <f>SUM(H84:H87)</f>
        <v>4713.7999999999993</v>
      </c>
      <c r="I88" s="58">
        <f t="shared" si="25"/>
        <v>7.573671297717037E-2</v>
      </c>
      <c r="J88" s="80">
        <f t="shared" si="27"/>
        <v>62239.299999999988</v>
      </c>
      <c r="K88" s="61">
        <f t="shared" si="26"/>
        <v>1.0268901739826264</v>
      </c>
    </row>
    <row r="89" spans="1:11">
      <c r="A89" s="112" t="s">
        <v>10</v>
      </c>
      <c r="B89" s="25">
        <v>9193.9</v>
      </c>
      <c r="C89" s="118">
        <f t="shared" si="16"/>
        <v>0.73149754149229029</v>
      </c>
      <c r="D89" s="131">
        <v>1161.2</v>
      </c>
      <c r="E89" s="57">
        <f t="shared" si="17"/>
        <v>9.2388969336282489E-2</v>
      </c>
      <c r="F89" s="131">
        <v>614.79999999999995</v>
      </c>
      <c r="G89" s="57">
        <f t="shared" si="18"/>
        <v>4.8915551453622516E-2</v>
      </c>
      <c r="H89" s="131">
        <v>1598.7</v>
      </c>
      <c r="I89" s="118">
        <f t="shared" si="25"/>
        <v>0.12719793771780469</v>
      </c>
      <c r="J89" s="54">
        <f t="shared" si="27"/>
        <v>12568.6</v>
      </c>
      <c r="K89" s="117">
        <f t="shared" si="26"/>
        <v>1.1317251501481222</v>
      </c>
    </row>
    <row r="90" spans="1:11">
      <c r="A90" s="112" t="s">
        <v>12</v>
      </c>
      <c r="B90" s="26">
        <v>12615.4</v>
      </c>
      <c r="C90" s="17">
        <f t="shared" si="16"/>
        <v>0.79321185598772659</v>
      </c>
      <c r="D90" s="19">
        <v>1056.8</v>
      </c>
      <c r="E90" s="20">
        <f t="shared" si="17"/>
        <v>6.6447856541039477E-2</v>
      </c>
      <c r="F90" s="26">
        <v>695.3</v>
      </c>
      <c r="G90" s="20">
        <f t="shared" si="18"/>
        <v>4.3718011594421596E-2</v>
      </c>
      <c r="H90" s="26">
        <v>1536.7</v>
      </c>
      <c r="I90" s="17">
        <f t="shared" ref="I90:I99" si="28">H90/J90</f>
        <v>9.6622275876812422E-2</v>
      </c>
      <c r="J90" s="27">
        <f t="shared" si="27"/>
        <v>15904.199999999999</v>
      </c>
      <c r="K90" s="60">
        <f t="shared" ref="K90:K96" si="29">J90/J85</f>
        <v>0.92927132815649693</v>
      </c>
    </row>
    <row r="91" spans="1:11">
      <c r="A91" s="112" t="s">
        <v>13</v>
      </c>
      <c r="B91" s="19">
        <v>15149.3</v>
      </c>
      <c r="C91" s="17">
        <f t="shared" si="16"/>
        <v>0.81156384597252873</v>
      </c>
      <c r="D91" s="63">
        <v>1101.8</v>
      </c>
      <c r="E91" s="17">
        <f t="shared" si="17"/>
        <v>5.9024578395868603E-2</v>
      </c>
      <c r="F91" s="19">
        <v>688.2</v>
      </c>
      <c r="G91" s="20">
        <f t="shared" si="18"/>
        <v>3.6867593802901409E-2</v>
      </c>
      <c r="H91" s="11">
        <v>1727.5</v>
      </c>
      <c r="I91" s="20">
        <f t="shared" si="28"/>
        <v>9.254398182870123E-2</v>
      </c>
      <c r="J91" s="27">
        <f t="shared" si="27"/>
        <v>18666.8</v>
      </c>
      <c r="K91" s="60">
        <f t="shared" si="29"/>
        <v>1.019180475553493</v>
      </c>
    </row>
    <row r="92" spans="1:11">
      <c r="A92" s="112" t="s">
        <v>14</v>
      </c>
      <c r="B92" s="127">
        <v>11558.8</v>
      </c>
      <c r="C92" s="17">
        <f t="shared" si="16"/>
        <v>0.74912668425180007</v>
      </c>
      <c r="D92" s="63">
        <v>998.6</v>
      </c>
      <c r="E92" s="17">
        <f t="shared" si="17"/>
        <v>6.4719339974205592E-2</v>
      </c>
      <c r="F92" s="128">
        <v>565.70000000000005</v>
      </c>
      <c r="G92" s="20">
        <f t="shared" si="18"/>
        <v>3.6663058905876331E-2</v>
      </c>
      <c r="H92" s="11">
        <v>2306.6</v>
      </c>
      <c r="I92" s="20">
        <f t="shared" si="28"/>
        <v>0.14949091686811797</v>
      </c>
      <c r="J92" s="27">
        <f t="shared" ref="J92:J97" si="30">SUM(B92,D92,F92,H92)</f>
        <v>15429.7</v>
      </c>
      <c r="K92" s="60">
        <f t="shared" si="29"/>
        <v>0.98257065348905326</v>
      </c>
    </row>
    <row r="93" spans="1:11" ht="14" thickBot="1">
      <c r="A93" s="114">
        <v>2015</v>
      </c>
      <c r="B93" s="110">
        <f>SUM(B89:B92)</f>
        <v>48517.399999999994</v>
      </c>
      <c r="C93" s="59">
        <f t="shared" ref="C93:C119" si="31">B93/J93</f>
        <v>0.77541861583875793</v>
      </c>
      <c r="D93" s="110">
        <f>SUM(D89:D92)</f>
        <v>4318.4000000000005</v>
      </c>
      <c r="E93" s="58">
        <f t="shared" ref="E93:E119" si="32">D93/J93</f>
        <v>6.9017872982437084E-2</v>
      </c>
      <c r="F93" s="71">
        <f>SUM(F89:F92)</f>
        <v>2564</v>
      </c>
      <c r="G93" s="58">
        <f t="shared" ref="G93:G119" si="33">F93/J93</f>
        <v>4.0978562969379552E-2</v>
      </c>
      <c r="H93" s="53">
        <f>SUM(H89:H92)</f>
        <v>7169.5</v>
      </c>
      <c r="I93" s="58">
        <f t="shared" si="28"/>
        <v>0.1145849482094254</v>
      </c>
      <c r="J93" s="80">
        <f t="shared" si="30"/>
        <v>62569.299999999996</v>
      </c>
      <c r="K93" s="61">
        <f t="shared" si="29"/>
        <v>1.0053021161870395</v>
      </c>
    </row>
    <row r="94" spans="1:11">
      <c r="A94" s="112" t="s">
        <v>10</v>
      </c>
      <c r="B94" s="25">
        <v>8153.3</v>
      </c>
      <c r="C94" s="118">
        <f t="shared" si="31"/>
        <v>0.68983518343035055</v>
      </c>
      <c r="D94" s="131">
        <v>862.9</v>
      </c>
      <c r="E94" s="57">
        <f t="shared" si="32"/>
        <v>7.3008325436577759E-2</v>
      </c>
      <c r="F94" s="131">
        <v>576.9</v>
      </c>
      <c r="G94" s="57">
        <f t="shared" si="33"/>
        <v>4.8810410180046025E-2</v>
      </c>
      <c r="H94" s="131">
        <v>2226.1</v>
      </c>
      <c r="I94" s="118">
        <f t="shared" si="28"/>
        <v>0.18834608095302557</v>
      </c>
      <c r="J94" s="54">
        <f t="shared" si="30"/>
        <v>11819.2</v>
      </c>
      <c r="K94" s="117">
        <f t="shared" si="29"/>
        <v>0.94037522078831381</v>
      </c>
    </row>
    <row r="95" spans="1:11">
      <c r="A95" s="112" t="s">
        <v>12</v>
      </c>
      <c r="B95" s="26">
        <v>12239.5</v>
      </c>
      <c r="C95" s="17">
        <f t="shared" si="31"/>
        <v>0.75619219434439033</v>
      </c>
      <c r="D95" s="19">
        <v>1101.7</v>
      </c>
      <c r="E95" s="20">
        <f t="shared" si="32"/>
        <v>6.8066256016112991E-2</v>
      </c>
      <c r="F95" s="26">
        <v>776.9</v>
      </c>
      <c r="G95" s="20">
        <f t="shared" si="33"/>
        <v>4.7999159752126874E-2</v>
      </c>
      <c r="H95" s="26">
        <v>2067.6</v>
      </c>
      <c r="I95" s="17">
        <f t="shared" si="28"/>
        <v>0.12774238988736972</v>
      </c>
      <c r="J95" s="27">
        <f t="shared" si="30"/>
        <v>16185.7</v>
      </c>
      <c r="K95" s="60">
        <f t="shared" si="29"/>
        <v>1.0176997271161079</v>
      </c>
    </row>
    <row r="96" spans="1:11">
      <c r="A96" s="112" t="s">
        <v>13</v>
      </c>
      <c r="B96" s="19">
        <v>16205</v>
      </c>
      <c r="C96" s="17">
        <f t="shared" si="31"/>
        <v>0.81626587953215202</v>
      </c>
      <c r="D96" s="63">
        <v>1000.6</v>
      </c>
      <c r="E96" s="17">
        <f t="shared" si="32"/>
        <v>5.0401458750994839E-2</v>
      </c>
      <c r="F96" s="19">
        <v>559.20000000000005</v>
      </c>
      <c r="G96" s="20">
        <f t="shared" si="33"/>
        <v>2.8167595176450445E-2</v>
      </c>
      <c r="H96" s="11">
        <v>2087.8000000000002</v>
      </c>
      <c r="I96" s="20">
        <f t="shared" si="28"/>
        <v>0.10516506654040278</v>
      </c>
      <c r="J96" s="27">
        <f t="shared" si="30"/>
        <v>19852.599999999999</v>
      </c>
      <c r="K96" s="60">
        <f t="shared" si="29"/>
        <v>1.063524546253241</v>
      </c>
    </row>
    <row r="97" spans="1:11">
      <c r="A97" s="112" t="s">
        <v>14</v>
      </c>
      <c r="B97" s="127">
        <v>11824.3</v>
      </c>
      <c r="C97" s="17">
        <f t="shared" si="31"/>
        <v>0.76132558978057074</v>
      </c>
      <c r="D97" s="63">
        <v>1076.4000000000001</v>
      </c>
      <c r="E97" s="17">
        <f t="shared" si="32"/>
        <v>6.930565571237253E-2</v>
      </c>
      <c r="F97" s="128">
        <v>793.6</v>
      </c>
      <c r="G97" s="20">
        <f t="shared" si="33"/>
        <v>5.1097146389203672E-2</v>
      </c>
      <c r="H97" s="11">
        <v>1836.9</v>
      </c>
      <c r="I97" s="20">
        <f t="shared" si="28"/>
        <v>0.11827160811785312</v>
      </c>
      <c r="J97" s="27">
        <f t="shared" si="30"/>
        <v>15531.199999999999</v>
      </c>
      <c r="K97" s="60">
        <f t="shared" ref="K97:K103" si="34">J97/J92</f>
        <v>1.0065782225189082</v>
      </c>
    </row>
    <row r="98" spans="1:11" ht="14" thickBot="1">
      <c r="A98" s="114">
        <v>2016</v>
      </c>
      <c r="B98" s="110">
        <f>SUM(B94:B97)</f>
        <v>48422.100000000006</v>
      </c>
      <c r="C98" s="59">
        <f t="shared" si="31"/>
        <v>0.76389167154398196</v>
      </c>
      <c r="D98" s="110">
        <f>SUM(D94:D97)</f>
        <v>4041.6</v>
      </c>
      <c r="E98" s="58">
        <f t="shared" si="32"/>
        <v>6.3758998054858365E-2</v>
      </c>
      <c r="F98" s="71">
        <f>SUM(F94:F97)</f>
        <v>2706.6</v>
      </c>
      <c r="G98" s="58">
        <f t="shared" si="33"/>
        <v>4.2698462028721205E-2</v>
      </c>
      <c r="H98" s="71">
        <f>SUM(H94:H97)</f>
        <v>8218.4</v>
      </c>
      <c r="I98" s="58">
        <f>H98/J98</f>
        <v>0.12965086837243861</v>
      </c>
      <c r="J98" s="80">
        <f>SUM(J94:J97)</f>
        <v>63388.7</v>
      </c>
      <c r="K98" s="61">
        <f t="shared" si="34"/>
        <v>1.0130958792890443</v>
      </c>
    </row>
    <row r="99" spans="1:11">
      <c r="A99" s="112" t="s">
        <v>10</v>
      </c>
      <c r="B99" s="131">
        <v>10622.7</v>
      </c>
      <c r="C99" s="118">
        <f t="shared" si="31"/>
        <v>0.73621506986027951</v>
      </c>
      <c r="D99" s="131">
        <v>1010.3</v>
      </c>
      <c r="E99" s="57">
        <f t="shared" si="32"/>
        <v>7.0019682856509211E-2</v>
      </c>
      <c r="F99" s="131">
        <v>653.9</v>
      </c>
      <c r="G99" s="57">
        <f t="shared" si="33"/>
        <v>4.5319084054113994E-2</v>
      </c>
      <c r="H99" s="131">
        <v>2141.9</v>
      </c>
      <c r="I99" s="118">
        <f t="shared" si="28"/>
        <v>0.14844616322909737</v>
      </c>
      <c r="J99" s="134">
        <f>SUM(B99,D99,F99,H99)</f>
        <v>14428.8</v>
      </c>
      <c r="K99" s="117">
        <f t="shared" si="34"/>
        <v>1.2207932855015566</v>
      </c>
    </row>
    <row r="100" spans="1:11">
      <c r="A100" s="112" t="s">
        <v>12</v>
      </c>
      <c r="B100" s="26">
        <v>12691.1</v>
      </c>
      <c r="C100" s="17">
        <f t="shared" si="31"/>
        <v>0.77451345364001978</v>
      </c>
      <c r="D100" s="19">
        <v>1046.7</v>
      </c>
      <c r="E100" s="20">
        <f t="shared" si="32"/>
        <v>6.3878090309351335E-2</v>
      </c>
      <c r="F100" s="26">
        <v>649.29999999999995</v>
      </c>
      <c r="G100" s="20">
        <f t="shared" si="33"/>
        <v>3.9625531707138451E-2</v>
      </c>
      <c r="H100" s="26">
        <v>1998.8</v>
      </c>
      <c r="I100" s="17">
        <f t="shared" ref="I100:I113" si="35">H100/J100</f>
        <v>0.12198292434349042</v>
      </c>
      <c r="J100" s="27">
        <f>SUM(B100,D100,F100,H100)</f>
        <v>16385.900000000001</v>
      </c>
      <c r="K100" s="60">
        <f t="shared" si="34"/>
        <v>1.0123689429558191</v>
      </c>
    </row>
    <row r="101" spans="1:11">
      <c r="A101" s="112" t="s">
        <v>13</v>
      </c>
      <c r="B101" s="19">
        <v>16256.6</v>
      </c>
      <c r="C101" s="17">
        <f t="shared" si="31"/>
        <v>0.79178822784501868</v>
      </c>
      <c r="D101" s="63">
        <v>1389.7</v>
      </c>
      <c r="E101" s="17">
        <f t="shared" si="32"/>
        <v>6.7686238219321529E-2</v>
      </c>
      <c r="F101" s="19">
        <v>857.9</v>
      </c>
      <c r="G101" s="20">
        <f t="shared" si="33"/>
        <v>4.1784574921462141E-2</v>
      </c>
      <c r="H101" s="11">
        <v>2027.3</v>
      </c>
      <c r="I101" s="20">
        <f t="shared" si="35"/>
        <v>9.8740959014197688E-2</v>
      </c>
      <c r="J101" s="27">
        <f>SUM(B101,D101,F101,H101)</f>
        <v>20531.5</v>
      </c>
      <c r="K101" s="60">
        <f t="shared" si="34"/>
        <v>1.0341970321267744</v>
      </c>
    </row>
    <row r="102" spans="1:11">
      <c r="A102" s="112" t="s">
        <v>14</v>
      </c>
      <c r="B102" s="127">
        <v>12618.5</v>
      </c>
      <c r="C102" s="17">
        <f t="shared" si="31"/>
        <v>0.75714028561142444</v>
      </c>
      <c r="D102" s="63">
        <v>1079.3</v>
      </c>
      <c r="E102" s="17">
        <f t="shared" si="32"/>
        <v>6.476059042361694E-2</v>
      </c>
      <c r="F102" s="128">
        <v>836.5</v>
      </c>
      <c r="G102" s="20">
        <f t="shared" si="33"/>
        <v>5.019200768030721E-2</v>
      </c>
      <c r="H102" s="11">
        <v>2131.6999999999998</v>
      </c>
      <c r="I102" s="20">
        <f t="shared" si="35"/>
        <v>0.12790711628465137</v>
      </c>
      <c r="J102" s="27">
        <f>SUM(B102,D102,F102,H102)</f>
        <v>16666</v>
      </c>
      <c r="K102" s="60">
        <f t="shared" si="34"/>
        <v>1.0730658287833523</v>
      </c>
    </row>
    <row r="103" spans="1:11" ht="14" thickBot="1">
      <c r="A103" s="114">
        <v>2017</v>
      </c>
      <c r="B103" s="110">
        <f>SUM(B99:B102)</f>
        <v>52188.9</v>
      </c>
      <c r="C103" s="59">
        <f t="shared" si="31"/>
        <v>0.7673461526020332</v>
      </c>
      <c r="D103" s="110">
        <f>SUM(D99:D102)</f>
        <v>4526</v>
      </c>
      <c r="E103" s="58">
        <f t="shared" si="32"/>
        <v>6.6546884235475404E-2</v>
      </c>
      <c r="F103" s="71">
        <f>SUM(F99:F102)</f>
        <v>2997.6</v>
      </c>
      <c r="G103" s="58">
        <f t="shared" si="33"/>
        <v>4.4074445467136777E-2</v>
      </c>
      <c r="H103" s="71">
        <f>SUM(H99:H102)</f>
        <v>8299.7000000000007</v>
      </c>
      <c r="I103" s="58">
        <f t="shared" si="35"/>
        <v>0.12203251769535467</v>
      </c>
      <c r="J103" s="80">
        <f>SUM(J99:J102)</f>
        <v>68012.2</v>
      </c>
      <c r="K103" s="61">
        <f t="shared" si="34"/>
        <v>1.0729388676530676</v>
      </c>
    </row>
    <row r="104" spans="1:11">
      <c r="A104" s="112" t="s">
        <v>10</v>
      </c>
      <c r="B104" s="131">
        <v>11054.2</v>
      </c>
      <c r="C104" s="118">
        <f t="shared" si="31"/>
        <v>0.73539742941536501</v>
      </c>
      <c r="D104" s="131">
        <v>1036.9000000000001</v>
      </c>
      <c r="E104" s="57">
        <f t="shared" si="32"/>
        <v>6.898134596450145E-2</v>
      </c>
      <c r="F104" s="131">
        <v>732.5</v>
      </c>
      <c r="G104" s="57">
        <f t="shared" si="33"/>
        <v>4.8730674046675006E-2</v>
      </c>
      <c r="H104" s="131">
        <v>2208</v>
      </c>
      <c r="I104" s="65">
        <f t="shared" si="35"/>
        <v>0.14689055057345857</v>
      </c>
      <c r="J104" s="134">
        <f t="shared" ref="J104:J109" si="36">SUM(B104,D104,F104,H104)</f>
        <v>15031.6</v>
      </c>
      <c r="K104" s="117">
        <f t="shared" ref="K104:K113" si="37">J104/J99</f>
        <v>1.0417775559991129</v>
      </c>
    </row>
    <row r="105" spans="1:11">
      <c r="A105" s="112" t="s">
        <v>12</v>
      </c>
      <c r="B105" s="26">
        <v>14333.3</v>
      </c>
      <c r="C105" s="17">
        <f t="shared" si="31"/>
        <v>0.7105894601160081</v>
      </c>
      <c r="D105" s="19">
        <v>1283.0999999999999</v>
      </c>
      <c r="E105" s="20">
        <f t="shared" si="32"/>
        <v>6.3611124882256703E-2</v>
      </c>
      <c r="F105" s="26">
        <v>875.9</v>
      </c>
      <c r="G105" s="20">
        <f t="shared" si="33"/>
        <v>4.3423727133012742E-2</v>
      </c>
      <c r="H105" s="26">
        <v>3678.7</v>
      </c>
      <c r="I105" s="17">
        <f t="shared" si="35"/>
        <v>0.18237568786872241</v>
      </c>
      <c r="J105" s="27">
        <f t="shared" si="36"/>
        <v>20171</v>
      </c>
      <c r="K105" s="60">
        <f t="shared" si="37"/>
        <v>1.2309973818954099</v>
      </c>
    </row>
    <row r="106" spans="1:11">
      <c r="A106" s="112" t="s">
        <v>13</v>
      </c>
      <c r="B106" s="19">
        <v>18009.599999999999</v>
      </c>
      <c r="C106" s="17">
        <f t="shared" si="31"/>
        <v>0.82956084349003667</v>
      </c>
      <c r="D106" s="63">
        <v>821.9</v>
      </c>
      <c r="E106" s="17">
        <f t="shared" si="32"/>
        <v>3.7858478659407273E-2</v>
      </c>
      <c r="F106" s="19">
        <v>851.7</v>
      </c>
      <c r="G106" s="20">
        <f t="shared" si="33"/>
        <v>3.9231130641461463E-2</v>
      </c>
      <c r="H106" s="11">
        <v>2026.6</v>
      </c>
      <c r="I106" s="20">
        <f t="shared" si="35"/>
        <v>9.3349547209094511E-2</v>
      </c>
      <c r="J106" s="27">
        <f t="shared" si="36"/>
        <v>21709.8</v>
      </c>
      <c r="K106" s="60">
        <f t="shared" si="37"/>
        <v>1.0573898643547719</v>
      </c>
    </row>
    <row r="107" spans="1:11">
      <c r="A107" s="112" t="s">
        <v>14</v>
      </c>
      <c r="B107" s="127">
        <v>15140</v>
      </c>
      <c r="C107" s="17">
        <f t="shared" si="31"/>
        <v>0.76500192008407952</v>
      </c>
      <c r="D107" s="63">
        <v>1151.3</v>
      </c>
      <c r="E107" s="17">
        <f t="shared" si="32"/>
        <v>5.8173494755138749E-2</v>
      </c>
      <c r="F107" s="128">
        <v>862.9</v>
      </c>
      <c r="G107" s="20">
        <f t="shared" si="33"/>
        <v>4.3601067162519956E-2</v>
      </c>
      <c r="H107" s="11">
        <v>2636.6</v>
      </c>
      <c r="I107" s="20">
        <f t="shared" si="35"/>
        <v>0.13322351799826182</v>
      </c>
      <c r="J107" s="27">
        <f t="shared" si="36"/>
        <v>19790.8</v>
      </c>
      <c r="K107" s="60">
        <f t="shared" si="37"/>
        <v>1.1874954998199927</v>
      </c>
    </row>
    <row r="108" spans="1:11" ht="14" thickBot="1">
      <c r="A108" s="114">
        <v>2018</v>
      </c>
      <c r="B108" s="110">
        <f>SUM(B104:B107)</f>
        <v>58537.1</v>
      </c>
      <c r="C108" s="59">
        <f t="shared" si="31"/>
        <v>0.76316372719782222</v>
      </c>
      <c r="D108" s="110">
        <f>SUM(D104:D107)</f>
        <v>4293.2</v>
      </c>
      <c r="E108" s="58">
        <f t="shared" si="32"/>
        <v>5.5971589190542244E-2</v>
      </c>
      <c r="F108" s="71">
        <f>SUM(F104:F107)</f>
        <v>3323.0000000000005</v>
      </c>
      <c r="G108" s="58">
        <f t="shared" si="33"/>
        <v>4.3322833988673232E-2</v>
      </c>
      <c r="H108" s="71">
        <f>SUM(H104:H107)</f>
        <v>10549.9</v>
      </c>
      <c r="I108" s="58">
        <f>H108/J108</f>
        <v>0.13754184962296229</v>
      </c>
      <c r="J108" s="80">
        <f t="shared" si="36"/>
        <v>76703.199999999997</v>
      </c>
      <c r="K108" s="61">
        <f t="shared" si="37"/>
        <v>1.1277858972360841</v>
      </c>
    </row>
    <row r="109" spans="1:11">
      <c r="A109" s="112" t="s">
        <v>10</v>
      </c>
      <c r="B109" s="131">
        <v>9562.1</v>
      </c>
      <c r="C109" s="118">
        <f t="shared" si="31"/>
        <v>0.65169328071861343</v>
      </c>
      <c r="D109" s="131">
        <v>1211.5</v>
      </c>
      <c r="E109" s="57">
        <f t="shared" si="32"/>
        <v>8.256830712820408E-2</v>
      </c>
      <c r="F109" s="131">
        <v>925.3</v>
      </c>
      <c r="G109" s="57">
        <f t="shared" si="33"/>
        <v>6.3062694664240387E-2</v>
      </c>
      <c r="H109" s="131">
        <v>2973.8</v>
      </c>
      <c r="I109" s="65">
        <f t="shared" si="35"/>
        <v>0.20267571748894206</v>
      </c>
      <c r="J109" s="134">
        <f t="shared" si="36"/>
        <v>14672.7</v>
      </c>
      <c r="K109" s="117">
        <f t="shared" si="37"/>
        <v>0.97612363288006598</v>
      </c>
    </row>
    <row r="110" spans="1:11">
      <c r="A110" s="112" t="s">
        <v>12</v>
      </c>
      <c r="B110" s="26">
        <v>14988.4</v>
      </c>
      <c r="C110" s="17">
        <f t="shared" si="31"/>
        <v>0.78435517970401691</v>
      </c>
      <c r="D110" s="19">
        <v>1096.2</v>
      </c>
      <c r="E110" s="20">
        <f t="shared" si="32"/>
        <v>5.7365038829464345E-2</v>
      </c>
      <c r="F110" s="26">
        <v>637.6</v>
      </c>
      <c r="G110" s="20">
        <f t="shared" si="33"/>
        <v>3.3366127310405461E-2</v>
      </c>
      <c r="H110" s="26">
        <v>2387</v>
      </c>
      <c r="I110" s="17">
        <f t="shared" si="35"/>
        <v>0.12491365415611327</v>
      </c>
      <c r="J110" s="27">
        <f t="shared" ref="J110:J115" si="38">SUM(B110,D110,F110,H110)</f>
        <v>19109.2</v>
      </c>
      <c r="K110" s="60">
        <f t="shared" si="37"/>
        <v>0.94736007138961875</v>
      </c>
    </row>
    <row r="111" spans="1:11">
      <c r="A111" s="112" t="s">
        <v>13</v>
      </c>
      <c r="B111" s="19">
        <v>16898.900000000001</v>
      </c>
      <c r="C111" s="17">
        <f t="shared" si="31"/>
        <v>0.7923154464683404</v>
      </c>
      <c r="D111" s="63">
        <v>1113.2</v>
      </c>
      <c r="E111" s="17">
        <f t="shared" si="32"/>
        <v>5.2193074993553218E-2</v>
      </c>
      <c r="F111" s="19">
        <v>806.2</v>
      </c>
      <c r="G111" s="20">
        <f t="shared" si="33"/>
        <v>3.7799188878730336E-2</v>
      </c>
      <c r="H111" s="11">
        <v>2510.1999999999998</v>
      </c>
      <c r="I111" s="20">
        <f t="shared" si="35"/>
        <v>0.11769228965937592</v>
      </c>
      <c r="J111" s="27">
        <f t="shared" si="38"/>
        <v>21328.500000000004</v>
      </c>
      <c r="K111" s="60">
        <f>J111/J106</f>
        <v>0.98243650333029342</v>
      </c>
    </row>
    <row r="112" spans="1:11">
      <c r="A112" s="112" t="s">
        <v>14</v>
      </c>
      <c r="B112" s="127">
        <v>14314.8</v>
      </c>
      <c r="C112" s="17">
        <f t="shared" si="31"/>
        <v>0.76778425577790532</v>
      </c>
      <c r="D112" s="63">
        <v>900.9</v>
      </c>
      <c r="E112" s="17">
        <f t="shared" si="32"/>
        <v>4.8320398191404344E-2</v>
      </c>
      <c r="F112" s="128">
        <v>904.7</v>
      </c>
      <c r="G112" s="20">
        <f t="shared" si="33"/>
        <v>4.8524213834791337E-2</v>
      </c>
      <c r="H112" s="11">
        <v>2523.9</v>
      </c>
      <c r="I112" s="20">
        <f>H112/J112</f>
        <v>0.13537113219589902</v>
      </c>
      <c r="J112" s="27">
        <f t="shared" si="38"/>
        <v>18644.3</v>
      </c>
      <c r="K112" s="60">
        <f>J112/J107</f>
        <v>0.94206904218121557</v>
      </c>
    </row>
    <row r="113" spans="1:11" ht="14" thickBot="1">
      <c r="A113" s="114">
        <v>2019</v>
      </c>
      <c r="B113" s="110">
        <f>SUM(B109:B112)</f>
        <v>55764.2</v>
      </c>
      <c r="C113" s="59">
        <f t="shared" si="31"/>
        <v>0.75607656190046191</v>
      </c>
      <c r="D113" s="110">
        <f>SUM(D109:D112)</f>
        <v>4321.7999999999993</v>
      </c>
      <c r="E113" s="58">
        <f t="shared" si="32"/>
        <v>5.8596943652404518E-2</v>
      </c>
      <c r="F113" s="71">
        <f>SUM(F109:F112)</f>
        <v>3273.8</v>
      </c>
      <c r="G113" s="58">
        <f t="shared" si="33"/>
        <v>4.4387679700412318E-2</v>
      </c>
      <c r="H113" s="71">
        <f>SUM(H109:H112)</f>
        <v>10394.9</v>
      </c>
      <c r="I113" s="58">
        <f t="shared" si="35"/>
        <v>0.14093881474672124</v>
      </c>
      <c r="J113" s="80">
        <f t="shared" si="38"/>
        <v>73754.7</v>
      </c>
      <c r="K113" s="61">
        <f t="shared" si="37"/>
        <v>0.96155962202359224</v>
      </c>
    </row>
    <row r="114" spans="1:11">
      <c r="A114" s="112" t="s">
        <v>10</v>
      </c>
      <c r="B114" s="131">
        <v>10050.4</v>
      </c>
      <c r="C114" s="118">
        <f t="shared" si="31"/>
        <v>0.69949888641425395</v>
      </c>
      <c r="D114" s="131">
        <v>966.9</v>
      </c>
      <c r="E114" s="57">
        <f t="shared" si="32"/>
        <v>6.7295378619153676E-2</v>
      </c>
      <c r="F114" s="131">
        <v>792.3</v>
      </c>
      <c r="G114" s="57">
        <f t="shared" si="33"/>
        <v>5.5143374164810695E-2</v>
      </c>
      <c r="H114" s="131">
        <v>2558.4</v>
      </c>
      <c r="I114" s="65">
        <f>H114/J114</f>
        <v>0.17806236080178175</v>
      </c>
      <c r="J114" s="134">
        <f t="shared" si="38"/>
        <v>14367.999999999998</v>
      </c>
      <c r="K114" s="117">
        <f t="shared" ref="K114" si="39">J114/J109</f>
        <v>0.97923354256544448</v>
      </c>
    </row>
    <row r="115" spans="1:11">
      <c r="A115" s="112" t="s">
        <v>12</v>
      </c>
      <c r="B115" s="26">
        <v>16262.8</v>
      </c>
      <c r="C115" s="17">
        <f t="shared" si="31"/>
        <v>0.82650457904312735</v>
      </c>
      <c r="D115" s="19">
        <v>877.4</v>
      </c>
      <c r="E115" s="20">
        <f t="shared" si="32"/>
        <v>4.4591037069412399E-2</v>
      </c>
      <c r="F115" s="26">
        <v>682.1</v>
      </c>
      <c r="G115" s="20">
        <f t="shared" si="33"/>
        <v>3.4665541811085256E-2</v>
      </c>
      <c r="H115" s="26">
        <v>1854.3</v>
      </c>
      <c r="I115" s="17">
        <f>H115/J115</f>
        <v>9.4238842076374993E-2</v>
      </c>
      <c r="J115" s="27">
        <f t="shared" si="38"/>
        <v>19676.599999999999</v>
      </c>
      <c r="K115" s="60">
        <f t="shared" ref="K115" si="40">J115/J110</f>
        <v>1.0296925041341343</v>
      </c>
    </row>
    <row r="116" spans="1:11">
      <c r="A116" s="112" t="s">
        <v>13</v>
      </c>
      <c r="B116" s="19">
        <v>16308.3</v>
      </c>
      <c r="C116" s="17">
        <f t="shared" si="31"/>
        <v>0.82892650198231166</v>
      </c>
      <c r="D116" s="63">
        <v>1325.9</v>
      </c>
      <c r="E116" s="17">
        <f t="shared" si="32"/>
        <v>6.7393514282809805E-2</v>
      </c>
      <c r="F116" s="19">
        <v>591.79999999999995</v>
      </c>
      <c r="G116" s="20">
        <f t="shared" si="33"/>
        <v>3.0080309037308121E-2</v>
      </c>
      <c r="H116" s="26">
        <v>1448</v>
      </c>
      <c r="I116" s="20">
        <f>H116/J116</f>
        <v>7.3599674697570394E-2</v>
      </c>
      <c r="J116" s="27">
        <f t="shared" ref="J116" si="41">SUM(B116,D116,F116,H116)</f>
        <v>19674</v>
      </c>
      <c r="K116" s="60">
        <f t="shared" ref="K116" si="42">J116/J111</f>
        <v>0.92242773753428497</v>
      </c>
    </row>
    <row r="117" spans="1:11">
      <c r="A117" s="112" t="s">
        <v>14</v>
      </c>
      <c r="B117" s="127">
        <v>17367.3</v>
      </c>
      <c r="C117" s="17">
        <f t="shared" si="31"/>
        <v>0.78990025788317486</v>
      </c>
      <c r="D117" s="63">
        <v>1358.2</v>
      </c>
      <c r="E117" s="17">
        <f t="shared" si="32"/>
        <v>6.1773708651139105E-2</v>
      </c>
      <c r="F117" s="128">
        <v>1003.1</v>
      </c>
      <c r="G117" s="20">
        <f t="shared" si="33"/>
        <v>4.5623035744336356E-2</v>
      </c>
      <c r="H117" s="11">
        <v>2258.1</v>
      </c>
      <c r="I117" s="20">
        <f>H117/J117</f>
        <v>0.10270299772134973</v>
      </c>
      <c r="J117" s="27">
        <f t="shared" ref="J117" si="43">SUM(B117,D117,F117,H117)</f>
        <v>21986.699999999997</v>
      </c>
      <c r="K117" s="60">
        <f t="shared" ref="K117" si="44">J117/J112</f>
        <v>1.1792719490675434</v>
      </c>
    </row>
    <row r="118" spans="1:11" ht="14" thickBot="1">
      <c r="A118" s="114">
        <v>2020</v>
      </c>
      <c r="B118" s="110">
        <f>SUM(B114:B117)</f>
        <v>59988.800000000003</v>
      </c>
      <c r="C118" s="59">
        <f t="shared" si="31"/>
        <v>0.79239894696936675</v>
      </c>
      <c r="D118" s="110">
        <f>SUM(D114:D117)</f>
        <v>4528.3999999999996</v>
      </c>
      <c r="E118" s="58">
        <f t="shared" ref="E118" si="45">D118/J118</f>
        <v>5.9816155539968795E-2</v>
      </c>
      <c r="F118" s="71">
        <f>SUM(F114:F117)</f>
        <v>3069.2999999999997</v>
      </c>
      <c r="G118" s="58">
        <f t="shared" ref="G118" si="46">F118/J118</f>
        <v>4.0542736109625083E-2</v>
      </c>
      <c r="H118" s="71">
        <f>SUM(H114:H117)</f>
        <v>8118.7999999999993</v>
      </c>
      <c r="I118" s="58">
        <f t="shared" ref="I118" si="47">H118/J118</f>
        <v>0.10724216138103936</v>
      </c>
      <c r="J118" s="80">
        <f t="shared" ref="J118:J123" si="48">SUM(B118,D118,F118,H118)</f>
        <v>75705.3</v>
      </c>
      <c r="K118" s="61">
        <f t="shared" ref="K118:K123" si="49">J118/J113</f>
        <v>1.0264471281152252</v>
      </c>
    </row>
    <row r="119" spans="1:11">
      <c r="A119" s="112" t="s">
        <v>10</v>
      </c>
      <c r="B119" s="131">
        <v>12401.4</v>
      </c>
      <c r="C119" s="118">
        <f t="shared" si="31"/>
        <v>0.74017439882540437</v>
      </c>
      <c r="D119" s="131">
        <v>1191.4000000000001</v>
      </c>
      <c r="E119" s="57">
        <f t="shared" si="32"/>
        <v>7.1108405402663152E-2</v>
      </c>
      <c r="F119" s="131">
        <v>756.9</v>
      </c>
      <c r="G119" s="57">
        <f t="shared" si="33"/>
        <v>4.5175383623699626E-2</v>
      </c>
      <c r="H119" s="131">
        <v>2405</v>
      </c>
      <c r="I119" s="65">
        <f>H119/J119</f>
        <v>0.14354181214823306</v>
      </c>
      <c r="J119" s="134">
        <f t="shared" si="48"/>
        <v>16754.699999999997</v>
      </c>
      <c r="K119" s="117">
        <f>J119/J114</f>
        <v>1.1661121937639198</v>
      </c>
    </row>
    <row r="120" spans="1:11">
      <c r="A120" s="112" t="s">
        <v>12</v>
      </c>
      <c r="B120" s="26">
        <v>16152.9</v>
      </c>
      <c r="C120" s="17">
        <f>B120/J120</f>
        <v>0.77305466884263618</v>
      </c>
      <c r="D120" s="19">
        <v>1368.3</v>
      </c>
      <c r="E120" s="20">
        <f>D120/J120</f>
        <v>6.5484879085327033E-2</v>
      </c>
      <c r="F120" s="26">
        <v>1038.7</v>
      </c>
      <c r="G120" s="20">
        <f>F120/J120</f>
        <v>4.9710694954271134E-2</v>
      </c>
      <c r="H120" s="26">
        <v>2335</v>
      </c>
      <c r="I120" s="17">
        <f>H120/J120</f>
        <v>0.11174975711776557</v>
      </c>
      <c r="J120" s="27">
        <f t="shared" si="48"/>
        <v>20894.900000000001</v>
      </c>
      <c r="K120" s="60">
        <f>J120/J115</f>
        <v>1.0619161847067076</v>
      </c>
    </row>
    <row r="121" spans="1:11">
      <c r="A121" s="112" t="s">
        <v>13</v>
      </c>
      <c r="B121" s="19">
        <v>20453</v>
      </c>
      <c r="C121" s="17">
        <f>B121/J121</f>
        <v>0.82973630831643019</v>
      </c>
      <c r="D121" s="63">
        <v>1015.3</v>
      </c>
      <c r="E121" s="17">
        <f>D121/J121</f>
        <v>4.1188640973630834E-2</v>
      </c>
      <c r="F121" s="19">
        <v>927.1</v>
      </c>
      <c r="G121" s="20">
        <f>F121/J121</f>
        <v>3.7610547667342807E-2</v>
      </c>
      <c r="H121" s="26">
        <v>2254.6</v>
      </c>
      <c r="I121" s="20">
        <f>H121/J121</f>
        <v>9.146450304259636E-2</v>
      </c>
      <c r="J121" s="27">
        <f t="shared" si="48"/>
        <v>24649.999999999996</v>
      </c>
      <c r="K121" s="60">
        <f>J121/J116</f>
        <v>1.25292263901596</v>
      </c>
    </row>
    <row r="122" spans="1:11">
      <c r="A122" s="112" t="s">
        <v>14</v>
      </c>
      <c r="B122" s="127">
        <v>14916.4</v>
      </c>
      <c r="C122" s="17">
        <f>B122/J122</f>
        <v>0.77277036653283249</v>
      </c>
      <c r="D122" s="19">
        <v>1089</v>
      </c>
      <c r="E122" s="17">
        <f>D122/J122</f>
        <v>5.6417562491905195E-2</v>
      </c>
      <c r="F122" s="128">
        <v>889.6</v>
      </c>
      <c r="G122" s="20">
        <f>F122/J122</f>
        <v>4.6087294391918145E-2</v>
      </c>
      <c r="H122" s="11">
        <v>2407.5</v>
      </c>
      <c r="I122" s="20">
        <f>H122/J122</f>
        <v>0.12472477658334413</v>
      </c>
      <c r="J122" s="27">
        <f t="shared" si="48"/>
        <v>19302.5</v>
      </c>
      <c r="K122" s="60">
        <f>J122/J117</f>
        <v>0.87791710443131543</v>
      </c>
    </row>
    <row r="123" spans="1:11" ht="14" thickBot="1">
      <c r="A123" s="114">
        <v>2021</v>
      </c>
      <c r="B123" s="110">
        <f>SUM(B119:B122)</f>
        <v>63923.700000000004</v>
      </c>
      <c r="C123" s="59">
        <f t="shared" ref="C123" si="50">B123/J123</f>
        <v>0.7833585165087662</v>
      </c>
      <c r="D123" s="110">
        <f>SUM(D119:D122)</f>
        <v>4664</v>
      </c>
      <c r="E123" s="58">
        <f t="shared" ref="E123" si="51">D123/J123</f>
        <v>5.7155391834278757E-2</v>
      </c>
      <c r="F123" s="71">
        <f>SUM(F119:F122)</f>
        <v>3612.2999999999997</v>
      </c>
      <c r="G123" s="58">
        <f t="shared" ref="G123" si="52">F123/J123</f>
        <v>4.4267243122419628E-2</v>
      </c>
      <c r="H123" s="71">
        <f>SUM(H119:H122)</f>
        <v>9402.1</v>
      </c>
      <c r="I123" s="58">
        <f t="shared" ref="I123" si="53">H123/J123</f>
        <v>0.11521884853453523</v>
      </c>
      <c r="J123" s="80">
        <f t="shared" si="48"/>
        <v>81602.10000000002</v>
      </c>
      <c r="K123" s="61">
        <f t="shared" si="49"/>
        <v>1.0778915082563574</v>
      </c>
    </row>
    <row r="124" spans="1:11">
      <c r="A124" s="112" t="s">
        <v>10</v>
      </c>
      <c r="B124" s="138">
        <v>13782.9</v>
      </c>
      <c r="C124" s="118">
        <f>B124/J124</f>
        <v>0.75775601871450493</v>
      </c>
      <c r="D124" s="131">
        <v>1504.9</v>
      </c>
      <c r="E124" s="57">
        <f>D124/J124</f>
        <v>8.2736364086183498E-2</v>
      </c>
      <c r="F124" s="131">
        <v>856.7</v>
      </c>
      <c r="G124" s="57">
        <f>F124/J124</f>
        <v>4.709963659554349E-2</v>
      </c>
      <c r="H124" s="131">
        <v>2044.6</v>
      </c>
      <c r="I124" s="65">
        <f>H124/J124</f>
        <v>0.11240798060376819</v>
      </c>
      <c r="J124" s="134">
        <f t="shared" ref="J124" si="54">SUM(B124,D124,F124,H124)</f>
        <v>18189.099999999999</v>
      </c>
      <c r="K124" s="117">
        <f>J124/J119</f>
        <v>1.0856117984804265</v>
      </c>
    </row>
    <row r="125" spans="1:11">
      <c r="A125" s="112" t="s">
        <v>12</v>
      </c>
      <c r="B125" s="26">
        <v>15607.3</v>
      </c>
      <c r="C125" s="17">
        <f>B125/J125</f>
        <v>0.79588069413210538</v>
      </c>
      <c r="D125" s="19">
        <v>1247.7</v>
      </c>
      <c r="E125" s="20">
        <f>D125/J125</f>
        <v>6.3625376719139634E-2</v>
      </c>
      <c r="F125" s="19">
        <v>872.5</v>
      </c>
      <c r="G125" s="20">
        <f>F125/J125</f>
        <v>4.4492378927185487E-2</v>
      </c>
      <c r="H125" s="26">
        <v>1882.6</v>
      </c>
      <c r="I125" s="17">
        <f>H125/J125</f>
        <v>9.6001550221569504E-2</v>
      </c>
      <c r="J125" s="27">
        <f t="shared" ref="J125" si="55">SUM(B125,D125,F125,H125)</f>
        <v>19610.099999999999</v>
      </c>
      <c r="K125" s="60">
        <f>J125/J120</f>
        <v>0.93851131137263144</v>
      </c>
    </row>
    <row r="126" spans="1:11">
      <c r="A126" s="112" t="s">
        <v>13</v>
      </c>
      <c r="B126" s="19">
        <v>19932.7</v>
      </c>
      <c r="C126" s="17">
        <f>B126/J126</f>
        <v>0.83230475013361849</v>
      </c>
      <c r="D126" s="63">
        <v>1136.5999999999999</v>
      </c>
      <c r="E126" s="17">
        <f>D126/J126</f>
        <v>4.7459580438268305E-2</v>
      </c>
      <c r="F126" s="11">
        <v>1093.5999999999999</v>
      </c>
      <c r="G126" s="20">
        <f>F126/J126</f>
        <v>4.566408337787279E-2</v>
      </c>
      <c r="H126" s="26">
        <v>1785.9</v>
      </c>
      <c r="I126" s="20">
        <f>H126/J126</f>
        <v>7.4571586050240515E-2</v>
      </c>
      <c r="J126" s="27">
        <f t="shared" ref="J126" si="56">SUM(B126,D126,F126,H126)</f>
        <v>23948.799999999999</v>
      </c>
      <c r="K126" s="60">
        <f>J126/J121</f>
        <v>0.97155375253549703</v>
      </c>
    </row>
    <row r="127" spans="1:11">
      <c r="A127" s="112" t="s">
        <v>14</v>
      </c>
      <c r="B127" s="127">
        <v>15512.8</v>
      </c>
      <c r="C127" s="17">
        <f>B127/J127</f>
        <v>0.80796674965364224</v>
      </c>
      <c r="D127" s="19">
        <v>1264.5</v>
      </c>
      <c r="E127" s="17">
        <f>D127/J127</f>
        <v>6.586006104230252E-2</v>
      </c>
      <c r="F127" s="128">
        <v>665.2</v>
      </c>
      <c r="G127" s="20">
        <f>F127/J127</f>
        <v>3.4646194231189913E-2</v>
      </c>
      <c r="H127" s="11">
        <v>1757.3</v>
      </c>
      <c r="I127" s="20">
        <f>H127/J127</f>
        <v>9.1526995072865339E-2</v>
      </c>
      <c r="J127" s="27">
        <f t="shared" ref="J127" si="57">SUM(B127,D127,F127,H127)</f>
        <v>19199.8</v>
      </c>
      <c r="K127" s="60">
        <f>J127/J122</f>
        <v>0.99467944566765965</v>
      </c>
    </row>
    <row r="128" spans="1:11" ht="14" thickBot="1">
      <c r="A128" s="114">
        <v>2022</v>
      </c>
      <c r="B128" s="110">
        <f>SUM(B124:B127)</f>
        <v>64835.7</v>
      </c>
      <c r="C128" s="59">
        <f t="shared" ref="C128" si="58">B128/J128</f>
        <v>0.80095691297354599</v>
      </c>
      <c r="D128" s="110">
        <f>SUM(D124:D127)</f>
        <v>5153.7000000000007</v>
      </c>
      <c r="E128" s="58">
        <f t="shared" ref="E128" si="59">D128/J128</f>
        <v>6.3666955741848469E-2</v>
      </c>
      <c r="F128" s="71">
        <f>SUM(F124:F127)</f>
        <v>3488</v>
      </c>
      <c r="G128" s="58">
        <f t="shared" ref="G128" si="60">F128/J128</f>
        <v>4.3089497182134666E-2</v>
      </c>
      <c r="H128" s="71">
        <f>SUM(H124:H127)</f>
        <v>7470.4000000000005</v>
      </c>
      <c r="I128" s="58">
        <f t="shared" ref="I128:I131" si="61">H128/J128</f>
        <v>9.2286634102470996E-2</v>
      </c>
      <c r="J128" s="80">
        <f t="shared" ref="J128:J130" si="62">SUM(B128,D128,F128,H128)</f>
        <v>80947.799999999988</v>
      </c>
      <c r="K128" s="61">
        <f t="shared" ref="K128" si="63">J128/J123</f>
        <v>0.99198182399717616</v>
      </c>
    </row>
    <row r="129" spans="1:11">
      <c r="A129" s="112" t="s">
        <v>10</v>
      </c>
      <c r="B129" s="138">
        <v>12021.2</v>
      </c>
      <c r="C129" s="118">
        <f>B129/J129</f>
        <v>0.76347862536757005</v>
      </c>
      <c r="D129" s="131">
        <v>1381.9</v>
      </c>
      <c r="E129" s="57">
        <f>D129/J129</f>
        <v>8.7765872990670235E-2</v>
      </c>
      <c r="F129" s="131">
        <v>835.2</v>
      </c>
      <c r="G129" s="57">
        <f>F129/J129</f>
        <v>5.3044400551275621E-2</v>
      </c>
      <c r="H129" s="131">
        <v>1507</v>
      </c>
      <c r="I129" s="57">
        <f t="shared" si="61"/>
        <v>9.5711101090484141E-2</v>
      </c>
      <c r="J129" s="134">
        <f t="shared" si="62"/>
        <v>15745.300000000001</v>
      </c>
      <c r="K129" s="117">
        <f>J129/J124</f>
        <v>0.86564480925389398</v>
      </c>
    </row>
    <row r="130" spans="1:11">
      <c r="A130" s="112" t="s">
        <v>12</v>
      </c>
      <c r="B130" s="26">
        <v>14420.9</v>
      </c>
      <c r="C130" s="17">
        <f>B130/J130</f>
        <v>0.78978816158429721</v>
      </c>
      <c r="D130" s="19">
        <v>1152.5</v>
      </c>
      <c r="E130" s="20">
        <f>D130/J130</f>
        <v>6.3118866105853488E-2</v>
      </c>
      <c r="F130" s="19">
        <v>822.4</v>
      </c>
      <c r="G130" s="20">
        <f>F130/J130</f>
        <v>4.504030844724851E-2</v>
      </c>
      <c r="H130" s="26">
        <v>1863.4</v>
      </c>
      <c r="I130" s="17">
        <f t="shared" si="61"/>
        <v>0.10205266386260077</v>
      </c>
      <c r="J130" s="27">
        <f t="shared" si="62"/>
        <v>18259.2</v>
      </c>
      <c r="K130" s="60">
        <f>J130/J125</f>
        <v>0.93111202900546153</v>
      </c>
    </row>
    <row r="131" spans="1:11">
      <c r="A131" s="112" t="s">
        <v>13</v>
      </c>
      <c r="B131" s="19">
        <v>25046.1</v>
      </c>
      <c r="C131" s="17">
        <f>B131/J131</f>
        <v>0.86620646245681254</v>
      </c>
      <c r="D131" s="63">
        <v>1112.5</v>
      </c>
      <c r="E131" s="17">
        <f>D131/J131</f>
        <v>3.8475239238172969E-2</v>
      </c>
      <c r="F131" s="11">
        <v>987.7</v>
      </c>
      <c r="G131" s="20">
        <f>F131/J131</f>
        <v>3.4159095546555905E-2</v>
      </c>
      <c r="H131" s="26">
        <v>1768.4</v>
      </c>
      <c r="I131" s="20">
        <f t="shared" si="61"/>
        <v>6.11592027584585E-2</v>
      </c>
      <c r="J131" s="27">
        <f t="shared" ref="J131" si="64">SUM(B131,D131,F131,H131)</f>
        <v>28914.7</v>
      </c>
      <c r="K131" s="60">
        <f>J131/J126</f>
        <v>1.2073548570283272</v>
      </c>
    </row>
    <row r="132" spans="1:11">
      <c r="A132" s="112" t="s">
        <v>14</v>
      </c>
      <c r="B132" s="127">
        <v>14341.2</v>
      </c>
      <c r="C132" s="17">
        <f>B132/J132</f>
        <v>0.80744089678120401</v>
      </c>
      <c r="D132" s="19">
        <v>1120</v>
      </c>
      <c r="E132" s="17">
        <f>D132/J132</f>
        <v>6.3058447298339634E-2</v>
      </c>
      <c r="F132" s="128">
        <v>754.7</v>
      </c>
      <c r="G132" s="20">
        <f>F132/J132</f>
        <v>4.2491259085765114E-2</v>
      </c>
      <c r="H132" s="11">
        <v>1545.4</v>
      </c>
      <c r="I132" s="20">
        <f t="shared" ref="I132" si="65">H132/J132</f>
        <v>8.7009396834691138E-2</v>
      </c>
      <c r="J132" s="27">
        <f t="shared" ref="J132" si="66">SUM(B132,D132,F132,H132)</f>
        <v>17761.300000000003</v>
      </c>
      <c r="K132" s="60">
        <f>J132/J127</f>
        <v>0.92507734455567259</v>
      </c>
    </row>
    <row r="133" spans="1:11" ht="14" thickBot="1">
      <c r="A133" s="114">
        <v>2023</v>
      </c>
      <c r="B133" s="110">
        <f>SUM(B129:B132)</f>
        <v>65829.399999999994</v>
      </c>
      <c r="C133" s="59">
        <f t="shared" ref="C133:C137" si="67">B133/J133</f>
        <v>0.81592702077949453</v>
      </c>
      <c r="D133" s="110">
        <f>SUM(D129:D132)</f>
        <v>4766.8999999999996</v>
      </c>
      <c r="E133" s="58">
        <f t="shared" ref="E133:E142" si="68">D133/J133</f>
        <v>5.9083669536009326E-2</v>
      </c>
      <c r="F133" s="71">
        <f>SUM(F129:F132)</f>
        <v>3400</v>
      </c>
      <c r="G133" s="58">
        <f>F133/J133</f>
        <v>4.2141533579985256E-2</v>
      </c>
      <c r="H133" s="71">
        <f>SUM(H129:H132)</f>
        <v>6684.2000000000007</v>
      </c>
      <c r="I133" s="58">
        <f t="shared" ref="I133" si="69">H133/J133</f>
        <v>8.2847776104511023E-2</v>
      </c>
      <c r="J133" s="80">
        <f t="shared" ref="J133" si="70">SUM(B133,D133,F133,H133)</f>
        <v>80680.499999999985</v>
      </c>
      <c r="K133" s="61">
        <f t="shared" ref="K133" si="71">J133/J128</f>
        <v>0.99669787196193094</v>
      </c>
    </row>
    <row r="134" spans="1:11">
      <c r="A134" s="112" t="s">
        <v>10</v>
      </c>
      <c r="B134" s="138">
        <v>11365</v>
      </c>
      <c r="C134" s="118">
        <f t="shared" si="67"/>
        <v>0.74629805955937878</v>
      </c>
      <c r="D134" s="131">
        <v>1004.6</v>
      </c>
      <c r="E134" s="57">
        <f t="shared" si="68"/>
        <v>6.5968414485996649E-2</v>
      </c>
      <c r="F134" s="131">
        <v>802.2</v>
      </c>
      <c r="G134" s="57">
        <f t="shared" ref="G134:G142" si="72">F134/J134</f>
        <v>5.2677545391863943E-2</v>
      </c>
      <c r="H134" s="131">
        <v>2056.6999999999998</v>
      </c>
      <c r="I134" s="57">
        <f t="shared" ref="I134" si="73">H134/J134</f>
        <v>0.13505598056276061</v>
      </c>
      <c r="J134" s="134">
        <f t="shared" ref="J134" si="74">SUM(B134,D134,F134,H134)</f>
        <v>15228.5</v>
      </c>
      <c r="K134" s="117">
        <f t="shared" ref="K134" si="75">J134/J129</f>
        <v>0.9671775069385784</v>
      </c>
    </row>
    <row r="135" spans="1:11">
      <c r="A135" s="112" t="s">
        <v>12</v>
      </c>
      <c r="B135" s="26">
        <v>15270.8</v>
      </c>
      <c r="C135" s="17">
        <f t="shared" si="67"/>
        <v>0.78584220168378593</v>
      </c>
      <c r="D135" s="19">
        <v>1173.3</v>
      </c>
      <c r="E135" s="20">
        <f t="shared" si="68"/>
        <v>6.0378543051810382E-2</v>
      </c>
      <c r="F135" s="19">
        <v>811</v>
      </c>
      <c r="G135" s="20">
        <f t="shared" si="72"/>
        <v>4.1734422922541738E-2</v>
      </c>
      <c r="H135" s="26">
        <v>2177.3000000000002</v>
      </c>
      <c r="I135" s="17">
        <f t="shared" ref="I135:I136" si="76">H135/J135</f>
        <v>0.11204483234186206</v>
      </c>
      <c r="J135" s="27">
        <f t="shared" ref="J135" si="77">SUM(B135,D135,F135,H135)</f>
        <v>19432.399999999998</v>
      </c>
      <c r="K135" s="60">
        <f t="shared" ref="K135" si="78">J135/J130</f>
        <v>1.0642525411847177</v>
      </c>
    </row>
    <row r="136" spans="1:11">
      <c r="A136" s="112" t="s">
        <v>13</v>
      </c>
      <c r="B136" s="19">
        <v>18776.2</v>
      </c>
      <c r="C136" s="17">
        <f t="shared" si="67"/>
        <v>0.80245314870611351</v>
      </c>
      <c r="D136" s="63">
        <v>1151.9000000000001</v>
      </c>
      <c r="E136" s="17">
        <f t="shared" si="68"/>
        <v>4.9229651473385046E-2</v>
      </c>
      <c r="F136" s="11">
        <v>777.7</v>
      </c>
      <c r="G136" s="20">
        <f t="shared" si="72"/>
        <v>3.3237173323076262E-2</v>
      </c>
      <c r="H136" s="26">
        <v>2692.7</v>
      </c>
      <c r="I136" s="20">
        <f t="shared" si="76"/>
        <v>0.11508002649742502</v>
      </c>
      <c r="J136" s="27">
        <f t="shared" ref="J136" si="79">SUM(B136,D136,F136,H136)</f>
        <v>23398.500000000004</v>
      </c>
      <c r="K136" s="60">
        <f t="shared" ref="K136" si="80">J136/J131</f>
        <v>0.80922506545113737</v>
      </c>
    </row>
    <row r="137" spans="1:11">
      <c r="A137" s="112" t="s">
        <v>14</v>
      </c>
      <c r="B137" s="127">
        <v>15910.9</v>
      </c>
      <c r="C137" s="17">
        <f t="shared" si="67"/>
        <v>0.79048196302681328</v>
      </c>
      <c r="D137" s="19">
        <v>1412.6</v>
      </c>
      <c r="E137" s="17">
        <f t="shared" si="68"/>
        <v>7.0180493936337754E-2</v>
      </c>
      <c r="F137" s="128">
        <v>764.1</v>
      </c>
      <c r="G137" s="20">
        <f t="shared" si="72"/>
        <v>3.7961854323060797E-2</v>
      </c>
      <c r="H137" s="11">
        <v>2040.5</v>
      </c>
      <c r="I137" s="20">
        <f t="shared" ref="I137" si="81">H137/J137</f>
        <v>0.1013756887137882</v>
      </c>
      <c r="J137" s="27">
        <f t="shared" ref="J137" si="82">SUM(B137,D137,F137,H137)</f>
        <v>20128.099999999999</v>
      </c>
      <c r="K137" s="60">
        <f t="shared" ref="K137" si="83">J137/J132</f>
        <v>1.1332560116658126</v>
      </c>
    </row>
    <row r="138" spans="1:11" ht="14" thickBot="1">
      <c r="A138" s="114">
        <v>2024</v>
      </c>
      <c r="B138" s="110">
        <f>SUM(B134:B137)</f>
        <v>61322.9</v>
      </c>
      <c r="C138" s="59">
        <f t="shared" ref="C138:C142" si="84">B138/J138</f>
        <v>0.78430567545963237</v>
      </c>
      <c r="D138" s="110">
        <f>SUM(D134:D137)</f>
        <v>4742.3999999999996</v>
      </c>
      <c r="E138" s="58">
        <f t="shared" ref="E138" si="85">D138/J138</f>
        <v>6.0654196642685849E-2</v>
      </c>
      <c r="F138" s="71">
        <f>SUM(F134:F137)</f>
        <v>3155</v>
      </c>
      <c r="G138" s="58">
        <f>F138/J138</f>
        <v>4.0351718625099918E-2</v>
      </c>
      <c r="H138" s="71">
        <f>SUM(H134:H137)</f>
        <v>8967.2000000000007</v>
      </c>
      <c r="I138" s="58">
        <f t="shared" ref="I138:I142" si="86">H138/J138</f>
        <v>0.11468840927258195</v>
      </c>
      <c r="J138" s="80">
        <f t="shared" ref="J138" si="87">SUM(B138,D138,F138,H138)</f>
        <v>78187.5</v>
      </c>
      <c r="K138" s="61">
        <f t="shared" ref="K138" si="88">J138/J133</f>
        <v>0.96910034023091096</v>
      </c>
    </row>
    <row r="139" spans="1:11">
      <c r="A139" s="112" t="s">
        <v>10</v>
      </c>
      <c r="B139" s="131">
        <v>11544.1</v>
      </c>
      <c r="C139" s="118">
        <f t="shared" si="84"/>
        <v>0.74305962319530894</v>
      </c>
      <c r="D139" s="131">
        <v>1059.5999999999999</v>
      </c>
      <c r="E139" s="57">
        <f t="shared" si="68"/>
        <v>6.8203322626947893E-2</v>
      </c>
      <c r="F139" s="152">
        <v>691.5</v>
      </c>
      <c r="G139" s="57">
        <f t="shared" si="72"/>
        <v>4.4509812756261299E-2</v>
      </c>
      <c r="H139" s="131">
        <v>2240.6999999999998</v>
      </c>
      <c r="I139" s="57">
        <f t="shared" si="86"/>
        <v>0.14422724142148183</v>
      </c>
      <c r="J139" s="134">
        <f t="shared" ref="J139" si="89">SUM(B139,D139,F139,H139)</f>
        <v>15535.900000000001</v>
      </c>
      <c r="K139" s="117">
        <f t="shared" ref="K139" si="90">J139/J134</f>
        <v>1.0201858357684606</v>
      </c>
    </row>
    <row r="140" spans="1:11">
      <c r="A140" s="112" t="s">
        <v>12</v>
      </c>
      <c r="B140" s="26">
        <v>14847.4</v>
      </c>
      <c r="C140" s="17">
        <f t="shared" si="84"/>
        <v>0.7682802514812036</v>
      </c>
      <c r="D140" s="19">
        <v>1208</v>
      </c>
      <c r="E140" s="20">
        <f t="shared" si="68"/>
        <v>6.2508085172440553E-2</v>
      </c>
      <c r="F140" s="26">
        <v>818.6</v>
      </c>
      <c r="G140" s="20">
        <f t="shared" si="72"/>
        <v>4.2358541822980003E-2</v>
      </c>
      <c r="H140" s="26">
        <v>2451.5</v>
      </c>
      <c r="I140" s="17">
        <f t="shared" si="86"/>
        <v>0.12685312152337586</v>
      </c>
      <c r="J140" s="27">
        <f t="shared" ref="J140" si="91">SUM(B140,D140,F140,H140)</f>
        <v>19325.5</v>
      </c>
      <c r="K140" s="60">
        <f t="shared" ref="K140" si="92">J140/J135</f>
        <v>0.99449887816224458</v>
      </c>
    </row>
    <row r="141" spans="1:11">
      <c r="A141" s="112" t="s">
        <v>13</v>
      </c>
      <c r="B141" s="19">
        <v>20654</v>
      </c>
      <c r="C141" s="17">
        <f t="shared" si="84"/>
        <v>0.83386154523176059</v>
      </c>
      <c r="D141" s="63">
        <v>1255.5999999999999</v>
      </c>
      <c r="E141" s="20">
        <f t="shared" si="68"/>
        <v>5.0692193095429383E-2</v>
      </c>
      <c r="F141" s="11">
        <v>758.9</v>
      </c>
      <c r="G141" s="20">
        <f t="shared" si="72"/>
        <v>3.063898163437509E-2</v>
      </c>
      <c r="H141" s="26">
        <v>2100.6</v>
      </c>
      <c r="I141" s="20">
        <f t="shared" si="86"/>
        <v>8.480728003843499E-2</v>
      </c>
      <c r="J141" s="27">
        <f t="shared" ref="J141" si="93">SUM(B141,D141,F141,H141)</f>
        <v>24769.1</v>
      </c>
      <c r="K141" s="60">
        <f t="shared" ref="K141" si="94">J141/J136</f>
        <v>1.0585764044703718</v>
      </c>
    </row>
    <row r="142" spans="1:11">
      <c r="A142" s="112" t="s">
        <v>14</v>
      </c>
      <c r="B142" s="127">
        <v>16388.5</v>
      </c>
      <c r="C142" s="17">
        <f t="shared" si="84"/>
        <v>0.79207466192377218</v>
      </c>
      <c r="D142" s="21">
        <v>1218.5999999999999</v>
      </c>
      <c r="E142" s="22">
        <f t="shared" si="68"/>
        <v>5.8896310401824983E-2</v>
      </c>
      <c r="F142" s="153">
        <v>1003</v>
      </c>
      <c r="G142" s="20">
        <f t="shared" si="72"/>
        <v>4.8476119590538699E-2</v>
      </c>
      <c r="H142" s="11">
        <v>2080.5</v>
      </c>
      <c r="I142" s="20">
        <f t="shared" si="86"/>
        <v>0.10055290808386418</v>
      </c>
      <c r="J142" s="27">
        <f t="shared" ref="J142" si="95">SUM(B142,D142,F142,H142)</f>
        <v>20690.599999999999</v>
      </c>
      <c r="K142" s="60">
        <f t="shared" ref="K142" si="96">J142/J137</f>
        <v>1.027946005832642</v>
      </c>
    </row>
    <row r="143" spans="1:11" ht="14" thickBot="1">
      <c r="A143" s="114">
        <v>2025</v>
      </c>
      <c r="B143" s="110">
        <f>SUM(B139:B142)</f>
        <v>63434</v>
      </c>
      <c r="C143" s="59">
        <f t="shared" ref="C143" si="97">B143/J143</f>
        <v>0.7897551203855524</v>
      </c>
      <c r="D143" s="110">
        <f>SUM(D139:D142)</f>
        <v>4741.7999999999993</v>
      </c>
      <c r="E143" s="58">
        <f t="shared" ref="E143" si="98">D143/J143</f>
        <v>5.9035546076933697E-2</v>
      </c>
      <c r="F143" s="71">
        <f>SUM(F139:F142)</f>
        <v>3272</v>
      </c>
      <c r="G143" s="58">
        <f>F143/J143</f>
        <v>4.073649389761843E-2</v>
      </c>
      <c r="H143" s="71">
        <f>SUM(H139:H142)</f>
        <v>8873.2999999999993</v>
      </c>
      <c r="I143" s="58">
        <f t="shared" ref="I143" si="99">H143/J143</f>
        <v>0.11047283963989535</v>
      </c>
      <c r="J143" s="80">
        <f t="shared" ref="J143" si="100">SUM(B143,D143,F143,H143)</f>
        <v>80321.100000000006</v>
      </c>
      <c r="K143" s="61">
        <f t="shared" ref="K143" si="101">J143/J138</f>
        <v>1.0272882494004796</v>
      </c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showGridLines="0" zoomScale="70" zoomScaleNormal="70" workbookViewId="0">
      <selection activeCell="F60" sqref="F60"/>
    </sheetView>
  </sheetViews>
  <sheetFormatPr defaultColWidth="9.1796875" defaultRowHeight="13"/>
  <cols>
    <col min="1" max="1" width="6.26953125" style="1" customWidth="1"/>
    <col min="2" max="16384" width="9.1796875" style="1"/>
  </cols>
  <sheetData>
    <row r="1" spans="1:11" ht="18.75" customHeight="1">
      <c r="A1" s="10" t="s">
        <v>0</v>
      </c>
      <c r="K1" s="12" t="s">
        <v>1</v>
      </c>
    </row>
    <row r="2" spans="1:11" ht="18.75" customHeight="1" thickBot="1">
      <c r="A2" s="12" t="s">
        <v>2</v>
      </c>
      <c r="K2" s="12"/>
    </row>
    <row r="3" spans="1:11" ht="52.5" thickBot="1">
      <c r="A3" s="5" t="s">
        <v>15</v>
      </c>
      <c r="B3" s="6" t="s">
        <v>16</v>
      </c>
    </row>
    <row r="4" spans="1:11" ht="13.5" thickTop="1">
      <c r="A4" s="13">
        <v>1993</v>
      </c>
      <c r="B4" s="7">
        <v>28985</v>
      </c>
    </row>
    <row r="5" spans="1:11">
      <c r="A5" s="13">
        <v>1994</v>
      </c>
      <c r="B5" s="7">
        <v>19801</v>
      </c>
    </row>
    <row r="6" spans="1:11">
      <c r="A6" s="13">
        <v>1995</v>
      </c>
      <c r="B6" s="7">
        <v>25026</v>
      </c>
    </row>
    <row r="7" spans="1:11">
      <c r="A7" s="13">
        <v>1996</v>
      </c>
      <c r="B7" s="7">
        <v>29499</v>
      </c>
    </row>
    <row r="8" spans="1:11">
      <c r="A8" s="13">
        <v>1997</v>
      </c>
      <c r="B8" s="7">
        <v>25169</v>
      </c>
    </row>
    <row r="9" spans="1:11">
      <c r="A9" s="13">
        <v>1998</v>
      </c>
      <c r="B9" s="7">
        <f>'kr.parv-cet'!J8</f>
        <v>33764.400000000001</v>
      </c>
    </row>
    <row r="10" spans="1:11">
      <c r="A10" s="13">
        <v>1999</v>
      </c>
      <c r="B10" s="7">
        <f>'kr.parv-cet'!J13</f>
        <v>33400.6</v>
      </c>
    </row>
    <row r="11" spans="1:11">
      <c r="A11" s="13">
        <v>2000</v>
      </c>
      <c r="B11" s="7">
        <f>'kr.parv-cet'!J18</f>
        <v>32911.300000000003</v>
      </c>
    </row>
    <row r="12" spans="1:11">
      <c r="A12" s="13">
        <v>2001</v>
      </c>
      <c r="B12" s="7">
        <f>'kr.parv-cet'!J23</f>
        <v>32299.4</v>
      </c>
    </row>
    <row r="13" spans="1:11">
      <c r="A13" s="13">
        <v>2002</v>
      </c>
      <c r="B13" s="7">
        <f>'kr.parv-cet'!J28</f>
        <v>36905.899999999994</v>
      </c>
    </row>
    <row r="14" spans="1:11">
      <c r="A14" s="72">
        <v>2003</v>
      </c>
      <c r="B14" s="7">
        <f>'kr.parv-cet'!J33</f>
        <v>41816.200000000004</v>
      </c>
    </row>
    <row r="15" spans="1:11">
      <c r="A15" s="76">
        <v>2004</v>
      </c>
      <c r="B15" s="77">
        <f>'kr.parv-cet'!J38</f>
        <v>44247.3</v>
      </c>
    </row>
    <row r="16" spans="1:11">
      <c r="A16" s="76">
        <v>2005</v>
      </c>
      <c r="B16" s="77">
        <f>'kr.parv-cet'!J43</f>
        <v>51525</v>
      </c>
    </row>
    <row r="17" spans="1:2">
      <c r="A17" s="76">
        <v>2006</v>
      </c>
      <c r="B17" s="7">
        <f>'kr.parv-cet'!J48</f>
        <v>54187.200000000004</v>
      </c>
    </row>
    <row r="18" spans="1:2">
      <c r="A18" s="119">
        <v>2007</v>
      </c>
      <c r="B18" s="7">
        <f>'kr.parv-cet'!J53</f>
        <v>59904.9</v>
      </c>
    </row>
    <row r="19" spans="1:2">
      <c r="A19" s="119">
        <v>2008</v>
      </c>
      <c r="B19" s="7">
        <f>'kr.parv-cet'!J58</f>
        <v>54459.199999999997</v>
      </c>
    </row>
    <row r="20" spans="1:2">
      <c r="A20" s="119">
        <v>2009</v>
      </c>
      <c r="B20" s="7">
        <f>'kr.parv-cet'!J63</f>
        <v>37819.800000000003</v>
      </c>
    </row>
    <row r="21" spans="1:2">
      <c r="A21" s="119">
        <v>2010</v>
      </c>
      <c r="B21" s="7">
        <f>'kr.parv-cet'!J68</f>
        <v>46808.7</v>
      </c>
    </row>
    <row r="22" spans="1:2">
      <c r="A22" s="119">
        <v>2011</v>
      </c>
      <c r="B22" s="136">
        <f>'kr.parv-cet'!J73</f>
        <v>53936.299999999996</v>
      </c>
    </row>
    <row r="23" spans="1:2">
      <c r="A23" s="119">
        <v>2012</v>
      </c>
      <c r="B23" s="77">
        <f>'kr.parv-cet'!J78</f>
        <v>52621</v>
      </c>
    </row>
    <row r="24" spans="1:2">
      <c r="A24" s="129">
        <v>2013</v>
      </c>
      <c r="B24" s="136">
        <f>'kr.parv-cet'!J83</f>
        <v>60609.5</v>
      </c>
    </row>
    <row r="25" spans="1:2">
      <c r="A25" s="129">
        <v>2014</v>
      </c>
      <c r="B25" s="136">
        <f>'kr.parv-cet'!J88</f>
        <v>62239.299999999988</v>
      </c>
    </row>
    <row r="26" spans="1:2">
      <c r="A26" s="129">
        <v>2015</v>
      </c>
      <c r="B26" s="136">
        <f>'kr.parv-cet'!J93</f>
        <v>62569.299999999996</v>
      </c>
    </row>
    <row r="27" spans="1:2">
      <c r="A27" s="132">
        <v>2016</v>
      </c>
      <c r="B27" s="136">
        <f>'kr.parv-cet'!J98</f>
        <v>63388.7</v>
      </c>
    </row>
    <row r="28" spans="1:2">
      <c r="A28" s="129">
        <v>2017</v>
      </c>
      <c r="B28" s="136">
        <f>'kr.parv-cet'!J103</f>
        <v>68012.2</v>
      </c>
    </row>
    <row r="29" spans="1:2">
      <c r="A29" s="129">
        <v>2018</v>
      </c>
      <c r="B29" s="136">
        <f>'kr.parv-cet'!J108</f>
        <v>76703.199999999997</v>
      </c>
    </row>
    <row r="30" spans="1:2">
      <c r="A30" s="129">
        <v>2019</v>
      </c>
      <c r="B30" s="136">
        <f>'kr.parv-cet'!J113</f>
        <v>73754.7</v>
      </c>
    </row>
    <row r="31" spans="1:2">
      <c r="A31" s="129">
        <v>2020</v>
      </c>
      <c r="B31" s="136">
        <f>'kr.parv-cet'!J118</f>
        <v>75705.3</v>
      </c>
    </row>
    <row r="32" spans="1:2">
      <c r="A32" s="129">
        <v>2021</v>
      </c>
      <c r="B32" s="136">
        <f>'kr.parv-cet'!J123</f>
        <v>81602.10000000002</v>
      </c>
    </row>
    <row r="33" spans="1:2">
      <c r="A33" s="140">
        <v>2022</v>
      </c>
      <c r="B33" s="141">
        <f>'kr.parv-cet'!J128</f>
        <v>80947.799999999988</v>
      </c>
    </row>
    <row r="34" spans="1:2">
      <c r="A34" s="132">
        <v>2023</v>
      </c>
      <c r="B34" s="141">
        <f>'kr.parv-cet'!J133</f>
        <v>80680.499999999985</v>
      </c>
    </row>
    <row r="35" spans="1:2">
      <c r="A35" s="140">
        <v>2024</v>
      </c>
      <c r="B35" s="141">
        <f>'kr.parv-cet'!J138</f>
        <v>78187.5</v>
      </c>
    </row>
    <row r="36" spans="1:2">
      <c r="A36" s="140">
        <v>2025</v>
      </c>
      <c r="B36" s="141">
        <f>'kr.parv-cet'!J143</f>
        <v>80321.100000000006</v>
      </c>
    </row>
    <row r="37" spans="1:2">
      <c r="A37" s="154"/>
      <c r="B37" s="155"/>
    </row>
    <row r="40" spans="1:2">
      <c r="A40" s="142">
        <v>2004</v>
      </c>
      <c r="B40" s="143">
        <v>44.25</v>
      </c>
    </row>
    <row r="41" spans="1:2">
      <c r="A41" s="144">
        <v>2005</v>
      </c>
      <c r="B41" s="145">
        <v>51.53</v>
      </c>
    </row>
    <row r="42" spans="1:2">
      <c r="A42" s="144">
        <v>2006</v>
      </c>
      <c r="B42" s="145">
        <v>54.19</v>
      </c>
    </row>
    <row r="43" spans="1:2">
      <c r="A43" s="144">
        <v>2007</v>
      </c>
      <c r="B43" s="145">
        <v>59.91</v>
      </c>
    </row>
    <row r="44" spans="1:2">
      <c r="A44" s="144">
        <v>2008</v>
      </c>
      <c r="B44" s="145">
        <v>54.46</v>
      </c>
    </row>
    <row r="45" spans="1:2">
      <c r="A45" s="144">
        <v>2009</v>
      </c>
      <c r="B45" s="145">
        <v>37.82</v>
      </c>
    </row>
    <row r="46" spans="1:2">
      <c r="A46" s="144">
        <v>2010</v>
      </c>
      <c r="B46" s="145">
        <v>46.81</v>
      </c>
    </row>
    <row r="47" spans="1:2">
      <c r="A47" s="144">
        <v>2011</v>
      </c>
      <c r="B47" s="145">
        <v>53.94</v>
      </c>
    </row>
    <row r="48" spans="1:2">
      <c r="A48" s="144">
        <v>2012</v>
      </c>
      <c r="B48" s="145">
        <v>52.62</v>
      </c>
    </row>
    <row r="49" spans="1:2">
      <c r="A49" s="144">
        <v>2013</v>
      </c>
      <c r="B49" s="145">
        <v>60.61</v>
      </c>
    </row>
    <row r="50" spans="1:2">
      <c r="A50" s="144">
        <v>2014</v>
      </c>
      <c r="B50" s="145">
        <v>62.24</v>
      </c>
    </row>
    <row r="51" spans="1:2">
      <c r="A51" s="144">
        <v>2015</v>
      </c>
      <c r="B51" s="144">
        <v>62.16</v>
      </c>
    </row>
    <row r="52" spans="1:2">
      <c r="A52" s="144">
        <v>2016</v>
      </c>
      <c r="B52" s="146">
        <v>63.387999999999998</v>
      </c>
    </row>
    <row r="53" spans="1:2">
      <c r="A53" s="144">
        <v>2017</v>
      </c>
      <c r="B53" s="144">
        <v>68.010000000000005</v>
      </c>
    </row>
    <row r="54" spans="1:2">
      <c r="A54" s="144">
        <v>2018</v>
      </c>
      <c r="B54" s="146">
        <v>76.7</v>
      </c>
    </row>
    <row r="55" spans="1:2">
      <c r="A55" s="144">
        <v>2019</v>
      </c>
      <c r="B55" s="144">
        <v>73.83</v>
      </c>
    </row>
    <row r="56" spans="1:2">
      <c r="A56" s="144">
        <v>2020</v>
      </c>
      <c r="B56" s="147">
        <v>75.709999999999994</v>
      </c>
    </row>
    <row r="57" spans="1:2">
      <c r="A57" s="144">
        <v>2021</v>
      </c>
      <c r="B57" s="146">
        <v>81.599999999999994</v>
      </c>
    </row>
    <row r="58" spans="1:2">
      <c r="A58" s="144">
        <v>2022</v>
      </c>
      <c r="B58" s="146">
        <v>80.947999999999993</v>
      </c>
    </row>
    <row r="59" spans="1:2">
      <c r="A59" s="144">
        <v>2023</v>
      </c>
      <c r="B59" s="146">
        <v>80.680000000000007</v>
      </c>
    </row>
    <row r="60" spans="1:2">
      <c r="A60" s="157">
        <v>2024</v>
      </c>
      <c r="B60" s="158">
        <v>78.188000000000002</v>
      </c>
    </row>
    <row r="61" spans="1:2" ht="13.5" thickBot="1">
      <c r="A61" s="151">
        <v>2025</v>
      </c>
      <c r="B61" s="159">
        <v>80.319999999999993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3"/>
  <sheetViews>
    <sheetView showGridLines="0" workbookViewId="0">
      <pane xSplit="1" ySplit="3" topLeftCell="B134" activePane="bottomRight" state="frozen"/>
      <selection pane="topRight" activeCell="B1" sqref="B1"/>
      <selection pane="bottomLeft" activeCell="A4" sqref="A4"/>
      <selection pane="bottomRight" activeCell="N139" sqref="N139"/>
    </sheetView>
  </sheetViews>
  <sheetFormatPr defaultColWidth="9.1796875" defaultRowHeight="13"/>
  <cols>
    <col min="1" max="1" width="6.26953125" style="11" customWidth="1"/>
    <col min="2" max="2" width="8.1796875" style="11" customWidth="1"/>
    <col min="3" max="3" width="8.1796875" style="12" customWidth="1"/>
    <col min="4" max="4" width="8.1796875" style="11" customWidth="1"/>
    <col min="5" max="5" width="8.1796875" style="12" customWidth="1"/>
    <col min="6" max="6" width="8.1796875" style="11" customWidth="1"/>
    <col min="7" max="7" width="8.1796875" style="12" customWidth="1"/>
    <col min="8" max="8" width="8.1796875" style="11" customWidth="1"/>
    <col min="9" max="9" width="8.1796875" style="12" customWidth="1"/>
    <col min="10" max="10" width="8.1796875" style="11" customWidth="1"/>
    <col min="11" max="16384" width="9.1796875" style="11"/>
  </cols>
  <sheetData>
    <row r="1" spans="1:12" ht="17.25" customHeight="1">
      <c r="A1" s="10" t="s">
        <v>17</v>
      </c>
      <c r="L1" s="12" t="s">
        <v>18</v>
      </c>
    </row>
    <row r="2" spans="1:12" ht="17.25" customHeight="1" thickBot="1">
      <c r="A2" s="12" t="s">
        <v>19</v>
      </c>
      <c r="L2" s="12"/>
    </row>
    <row r="3" spans="1:12" ht="65">
      <c r="A3" s="2"/>
      <c r="B3" s="3" t="s">
        <v>20</v>
      </c>
      <c r="C3" s="4" t="s">
        <v>4</v>
      </c>
      <c r="D3" s="3" t="s">
        <v>21</v>
      </c>
      <c r="E3" s="4" t="s">
        <v>4</v>
      </c>
      <c r="F3" s="3" t="s">
        <v>22</v>
      </c>
      <c r="G3" s="4" t="s">
        <v>4</v>
      </c>
      <c r="H3" s="3" t="s">
        <v>23</v>
      </c>
      <c r="I3" s="4" t="s">
        <v>4</v>
      </c>
      <c r="J3" s="9" t="s">
        <v>24</v>
      </c>
      <c r="K3" s="8" t="s">
        <v>25</v>
      </c>
    </row>
    <row r="4" spans="1:12">
      <c r="A4" s="14" t="str">
        <f>'kr.parv-cet'!A4</f>
        <v>I</v>
      </c>
      <c r="B4" s="15">
        <f>'kr.parv-cet'!B4</f>
        <v>5128.2</v>
      </c>
      <c r="C4" s="16">
        <f>'kr.parv-cet'!C4</f>
        <v>0.912377461881972</v>
      </c>
      <c r="D4" s="15">
        <f>'kr.parv-cet'!D4</f>
        <v>292.2</v>
      </c>
      <c r="E4" s="16">
        <f>'kr.parv-cet'!E4</f>
        <v>5.1986407386980266E-2</v>
      </c>
      <c r="F4" s="15">
        <f>'kr.parv-cet'!F4</f>
        <v>96.2</v>
      </c>
      <c r="G4" s="16">
        <f>'kr.parv-cet'!G4</f>
        <v>1.7115305922749836E-2</v>
      </c>
      <c r="H4" s="15">
        <f>'kr.parv-cet'!H4</f>
        <v>104.1</v>
      </c>
      <c r="I4" s="31">
        <f>'kr.parv-cet'!I4</f>
        <v>1.8520824808297899E-2</v>
      </c>
      <c r="J4" s="32">
        <f>'kr.parv-cet'!J4</f>
        <v>5620.7</v>
      </c>
      <c r="K4" s="20" t="str">
        <f>'kr.parv-cet'!K4</f>
        <v>...</v>
      </c>
    </row>
    <row r="5" spans="1:12">
      <c r="A5" s="14" t="str">
        <f>'kr.parv-cet'!A5</f>
        <v>II</v>
      </c>
      <c r="B5" s="19">
        <f>'kr.parv-cet'!B5</f>
        <v>6519.4</v>
      </c>
      <c r="C5" s="20">
        <f>'kr.parv-cet'!C5</f>
        <v>0.93029295509353727</v>
      </c>
      <c r="D5" s="19">
        <f>'kr.parv-cet'!D5</f>
        <v>307.3</v>
      </c>
      <c r="E5" s="20">
        <f>'kr.parv-cet'!E5</f>
        <v>4.3850511565518918E-2</v>
      </c>
      <c r="F5" s="19">
        <f>'kr.parv-cet'!F5</f>
        <v>118.7</v>
      </c>
      <c r="G5" s="20">
        <f>'kr.parv-cet'!G5</f>
        <v>1.6938027083719803E-2</v>
      </c>
      <c r="H5" s="19">
        <f>'kr.parv-cet'!H5</f>
        <v>62.5</v>
      </c>
      <c r="I5" s="17">
        <f>'kr.parv-cet'!I5</f>
        <v>8.91850625722399E-3</v>
      </c>
      <c r="J5" s="27">
        <f>'kr.parv-cet'!J5</f>
        <v>7007.9</v>
      </c>
      <c r="K5" s="20" t="str">
        <f>'kr.parv-cet'!K5</f>
        <v>...</v>
      </c>
    </row>
    <row r="6" spans="1:12">
      <c r="A6" s="14" t="str">
        <f>'kr.parv-cet'!A6</f>
        <v>III</v>
      </c>
      <c r="B6" s="19">
        <f>'kr.parv-cet'!B6</f>
        <v>11447.1</v>
      </c>
      <c r="C6" s="20">
        <f>'kr.parv-cet'!C6</f>
        <v>0.96703640188218587</v>
      </c>
      <c r="D6" s="19">
        <f>'kr.parv-cet'!D6</f>
        <v>187.1</v>
      </c>
      <c r="E6" s="20">
        <f>'kr.parv-cet'!E6</f>
        <v>1.5805969266640196E-2</v>
      </c>
      <c r="F6" s="19">
        <f>'kr.parv-cet'!F6</f>
        <v>134.6</v>
      </c>
      <c r="G6" s="20">
        <f>'kr.parv-cet'!G6</f>
        <v>1.1370836254889204E-2</v>
      </c>
      <c r="H6" s="19">
        <f>'kr.parv-cet'!H6</f>
        <v>68.5</v>
      </c>
      <c r="I6" s="17">
        <f>'kr.parv-cet'!I6</f>
        <v>5.7867925962846248E-3</v>
      </c>
      <c r="J6" s="27">
        <f>'kr.parv-cet'!J6</f>
        <v>11837.300000000001</v>
      </c>
      <c r="K6" s="20" t="str">
        <f>'kr.parv-cet'!K6</f>
        <v>...</v>
      </c>
    </row>
    <row r="7" spans="1:12">
      <c r="A7" s="33" t="str">
        <f>'kr.parv-cet'!A7</f>
        <v>IV</v>
      </c>
      <c r="B7" s="21">
        <f>'kr.parv-cet'!B7</f>
        <v>8965.1</v>
      </c>
      <c r="C7" s="22">
        <f>'kr.parv-cet'!C7</f>
        <v>0.96414475453030057</v>
      </c>
      <c r="D7" s="21">
        <f>'kr.parv-cet'!D7</f>
        <v>194.1</v>
      </c>
      <c r="E7" s="22">
        <f>'kr.parv-cet'!E7</f>
        <v>2.0874334570091951E-2</v>
      </c>
      <c r="F7" s="21">
        <f>'kr.parv-cet'!F7</f>
        <v>82.4</v>
      </c>
      <c r="G7" s="22">
        <f>'kr.parv-cet'!G7</f>
        <v>8.8616443512394474E-3</v>
      </c>
      <c r="H7" s="21">
        <f>'kr.parv-cet'!H7</f>
        <v>56.9</v>
      </c>
      <c r="I7" s="34">
        <f>'kr.parv-cet'!I7</f>
        <v>6.1192665483680159E-3</v>
      </c>
      <c r="J7" s="35">
        <f>'kr.parv-cet'!J7</f>
        <v>9298.5</v>
      </c>
      <c r="K7" s="22" t="str">
        <f>'kr.parv-cet'!K7</f>
        <v>...</v>
      </c>
    </row>
    <row r="8" spans="1:12" s="10" customFormat="1" ht="14" thickBot="1">
      <c r="A8" s="36">
        <f>'kr.parv-cet'!A8</f>
        <v>1998</v>
      </c>
      <c r="B8" s="42">
        <f>'kr.parv-cet'!B8</f>
        <v>32059.799999999996</v>
      </c>
      <c r="C8" s="29">
        <f>'kr.parv-cet'!C8</f>
        <v>0.94951487365390752</v>
      </c>
      <c r="D8" s="42">
        <f>'kr.parv-cet'!D8</f>
        <v>980.7</v>
      </c>
      <c r="E8" s="29">
        <f>'kr.parv-cet'!E8</f>
        <v>2.9045385080143583E-2</v>
      </c>
      <c r="F8" s="42">
        <f>'kr.parv-cet'!F8</f>
        <v>431.9</v>
      </c>
      <c r="G8" s="29">
        <f>'kr.parv-cet'!G8</f>
        <v>1.2791579296537179E-2</v>
      </c>
      <c r="H8" s="42">
        <f>'kr.parv-cet'!H8</f>
        <v>292</v>
      </c>
      <c r="I8" s="41">
        <f>'kr.parv-cet'!I8</f>
        <v>8.6481619694115698E-3</v>
      </c>
      <c r="J8" s="28">
        <f>'kr.parv-cet'!J8</f>
        <v>33764.400000000001</v>
      </c>
      <c r="K8" s="43" t="str">
        <f>'kr.parv-cet'!K8</f>
        <v>...</v>
      </c>
    </row>
    <row r="9" spans="1:12">
      <c r="A9" s="14" t="str">
        <f>'kr.parv-cet'!A9</f>
        <v>I</v>
      </c>
      <c r="B9" s="15">
        <f>'kr.parv-cet'!B9</f>
        <v>6301.1</v>
      </c>
      <c r="C9" s="16">
        <f>'kr.parv-cet'!C9</f>
        <v>0.93517267991510711</v>
      </c>
      <c r="D9" s="15">
        <f>'kr.parv-cet'!D9</f>
        <v>226.3</v>
      </c>
      <c r="E9" s="16">
        <f>'kr.parv-cet'!E9</f>
        <v>3.3586132177681471E-2</v>
      </c>
      <c r="F9" s="15">
        <f>'kr.parv-cet'!F9</f>
        <v>118.5</v>
      </c>
      <c r="G9" s="16">
        <f>'kr.parv-cet'!G9</f>
        <v>1.7587082028525207E-2</v>
      </c>
      <c r="H9" s="15">
        <f>'kr.parv-cet'!H9</f>
        <v>92</v>
      </c>
      <c r="I9" s="31">
        <f>'kr.parv-cet'!I9</f>
        <v>1.3654105878686236E-2</v>
      </c>
      <c r="J9" s="32">
        <f>'kr.parv-cet'!J9</f>
        <v>6737.9000000000005</v>
      </c>
      <c r="K9" s="20">
        <f>'kr.parv-cet'!K9</f>
        <v>1.1987652783461136</v>
      </c>
    </row>
    <row r="10" spans="1:12">
      <c r="A10" s="14" t="str">
        <f>'kr.parv-cet'!A10</f>
        <v>II</v>
      </c>
      <c r="B10" s="19">
        <f>'kr.parv-cet'!B10</f>
        <v>7820.4</v>
      </c>
      <c r="C10" s="20">
        <f>'kr.parv-cet'!C10</f>
        <v>0.94733016765190414</v>
      </c>
      <c r="D10" s="19">
        <f>'kr.parv-cet'!D10</f>
        <v>193.6</v>
      </c>
      <c r="E10" s="20">
        <f>'kr.parv-cet'!E10</f>
        <v>2.3451884872565169E-2</v>
      </c>
      <c r="F10" s="19">
        <f>'kr.parv-cet'!F10</f>
        <v>177.8</v>
      </c>
      <c r="G10" s="20">
        <f>'kr.parv-cet'!G10</f>
        <v>2.1537939722841359E-2</v>
      </c>
      <c r="H10" s="19">
        <f>'kr.parv-cet'!H10</f>
        <v>63.4</v>
      </c>
      <c r="I10" s="17">
        <f>'kr.parv-cet'!I10</f>
        <v>7.680007752689213E-3</v>
      </c>
      <c r="J10" s="27">
        <f>'kr.parv-cet'!J10</f>
        <v>8255.2000000000007</v>
      </c>
      <c r="K10" s="20">
        <f>'kr.parv-cet'!K10</f>
        <v>1.1779848456741679</v>
      </c>
    </row>
    <row r="11" spans="1:12">
      <c r="A11" s="14" t="str">
        <f>'kr.parv-cet'!A11</f>
        <v>III</v>
      </c>
      <c r="B11" s="19">
        <f>'kr.parv-cet'!B11</f>
        <v>11110.1</v>
      </c>
      <c r="C11" s="20">
        <f>'kr.parv-cet'!C11</f>
        <v>0.96313088406123759</v>
      </c>
      <c r="D11" s="19">
        <f>'kr.parv-cet'!D11</f>
        <v>217.9</v>
      </c>
      <c r="E11" s="20">
        <f>'kr.parv-cet'!E11</f>
        <v>1.8889678728089186E-2</v>
      </c>
      <c r="F11" s="19">
        <f>'kr.parv-cet'!F11</f>
        <v>151.6</v>
      </c>
      <c r="G11" s="20">
        <f>'kr.parv-cet'!G11</f>
        <v>1.3142153718119874E-2</v>
      </c>
      <c r="H11" s="19">
        <f>'kr.parv-cet'!H11</f>
        <v>55.8</v>
      </c>
      <c r="I11" s="17">
        <f>'kr.parv-cet'!I11</f>
        <v>4.837283492553357E-3</v>
      </c>
      <c r="J11" s="27">
        <f>'kr.parv-cet'!J11</f>
        <v>11535.4</v>
      </c>
      <c r="K11" s="20">
        <f>'kr.parv-cet'!K11</f>
        <v>0.97449587321433084</v>
      </c>
    </row>
    <row r="12" spans="1:12">
      <c r="A12" s="33" t="str">
        <f>'kr.parv-cet'!A12</f>
        <v>IV</v>
      </c>
      <c r="B12" s="21">
        <f>'kr.parv-cet'!B12</f>
        <v>6486.5</v>
      </c>
      <c r="C12" s="22">
        <f>'kr.parv-cet'!C12</f>
        <v>0.94388905865746997</v>
      </c>
      <c r="D12" s="21">
        <f>'kr.parv-cet'!D12</f>
        <v>221.8</v>
      </c>
      <c r="E12" s="22">
        <f>'kr.parv-cet'!E12</f>
        <v>3.2275432546092171E-2</v>
      </c>
      <c r="F12" s="21">
        <f>'kr.parv-cet'!F12</f>
        <v>113</v>
      </c>
      <c r="G12" s="22">
        <f>'kr.parv-cet'!G12</f>
        <v>1.6443299719154262E-2</v>
      </c>
      <c r="H12" s="21">
        <f>'kr.parv-cet'!H12</f>
        <v>50.8</v>
      </c>
      <c r="I12" s="34">
        <f>'kr.parv-cet'!I12</f>
        <v>7.392209077283508E-3</v>
      </c>
      <c r="J12" s="35">
        <f>'kr.parv-cet'!J12</f>
        <v>6872.1</v>
      </c>
      <c r="K12" s="22">
        <f>'kr.parv-cet'!K12</f>
        <v>0.73905468623971615</v>
      </c>
    </row>
    <row r="13" spans="1:12" s="10" customFormat="1" ht="14" thickBot="1">
      <c r="A13" s="36">
        <f>'kr.parv-cet'!A13</f>
        <v>1999</v>
      </c>
      <c r="B13" s="42">
        <f>'kr.parv-cet'!B13</f>
        <v>31718.1</v>
      </c>
      <c r="C13" s="29">
        <f>'kr.parv-cet'!C13</f>
        <v>0.94962665341341168</v>
      </c>
      <c r="D13" s="42">
        <f>'kr.parv-cet'!D13</f>
        <v>859.59999999999991</v>
      </c>
      <c r="E13" s="29">
        <f>'kr.parv-cet'!E13</f>
        <v>2.5736064621593623E-2</v>
      </c>
      <c r="F13" s="42">
        <f>'kr.parv-cet'!F13</f>
        <v>560.9</v>
      </c>
      <c r="G13" s="29">
        <f>'kr.parv-cet'!G13</f>
        <v>1.6793111500991002E-2</v>
      </c>
      <c r="H13" s="42">
        <f>'kr.parv-cet'!H13</f>
        <v>262</v>
      </c>
      <c r="I13" s="41">
        <f>'kr.parv-cet'!I13</f>
        <v>7.8441704640036403E-3</v>
      </c>
      <c r="J13" s="28">
        <f>'kr.parv-cet'!J13</f>
        <v>33400.6</v>
      </c>
      <c r="K13" s="43">
        <f>'kr.parv-cet'!K13</f>
        <v>0.98922533792989054</v>
      </c>
    </row>
    <row r="14" spans="1:12">
      <c r="A14" s="14" t="str">
        <f>'kr.parv-cet'!A14</f>
        <v>I</v>
      </c>
      <c r="B14" s="15">
        <f>'kr.parv-cet'!B14</f>
        <v>4895.3999999999996</v>
      </c>
      <c r="C14" s="16">
        <f>'kr.parv-cet'!C14</f>
        <v>0.92308562593102417</v>
      </c>
      <c r="D14" s="15">
        <f>'kr.parv-cet'!D14</f>
        <v>219.8</v>
      </c>
      <c r="E14" s="16">
        <f>'kr.parv-cet'!E14</f>
        <v>4.1445892180340553E-2</v>
      </c>
      <c r="F14" s="15">
        <f>'kr.parv-cet'!F14</f>
        <v>125.7</v>
      </c>
      <c r="G14" s="16">
        <f>'kr.parv-cet'!G14</f>
        <v>2.3702223144080103E-2</v>
      </c>
      <c r="H14" s="15">
        <f>'kr.parv-cet'!H14</f>
        <v>62.4</v>
      </c>
      <c r="I14" s="31">
        <f>'kr.parv-cet'!I14</f>
        <v>1.1766258744555278E-2</v>
      </c>
      <c r="J14" s="32">
        <f>'kr.parv-cet'!J14</f>
        <v>5303.2999999999993</v>
      </c>
      <c r="K14" s="20">
        <f>'kr.parv-cet'!K14</f>
        <v>0.78708499680909461</v>
      </c>
    </row>
    <row r="15" spans="1:12">
      <c r="A15" s="14" t="str">
        <f>'kr.parv-cet'!A15</f>
        <v>II</v>
      </c>
      <c r="B15" s="19">
        <f>'kr.parv-cet'!B15</f>
        <v>8793.9</v>
      </c>
      <c r="C15" s="20">
        <f>'kr.parv-cet'!C15</f>
        <v>0.95199896073527979</v>
      </c>
      <c r="D15" s="19">
        <f>'kr.parv-cet'!D15</f>
        <v>253.5</v>
      </c>
      <c r="E15" s="20">
        <f>'kr.parv-cet'!E15</f>
        <v>2.7443084018057225E-2</v>
      </c>
      <c r="F15" s="19">
        <f>'kr.parv-cet'!F15</f>
        <v>120.9</v>
      </c>
      <c r="G15" s="20">
        <f>'kr.parv-cet'!G15</f>
        <v>1.3088240070150371E-2</v>
      </c>
      <c r="H15" s="19">
        <f>'kr.parv-cet'!H15</f>
        <v>69</v>
      </c>
      <c r="I15" s="17">
        <f>'kr.parv-cet'!I15</f>
        <v>7.4697151765126179E-3</v>
      </c>
      <c r="J15" s="27">
        <f>'kr.parv-cet'!J15</f>
        <v>9237.2999999999993</v>
      </c>
      <c r="K15" s="20">
        <f>'kr.parv-cet'!K15</f>
        <v>1.1189674387053008</v>
      </c>
    </row>
    <row r="16" spans="1:12">
      <c r="A16" s="14" t="str">
        <f>'kr.parv-cet'!A16</f>
        <v>III</v>
      </c>
      <c r="B16" s="19">
        <f>'kr.parv-cet'!B16</f>
        <v>10776.8</v>
      </c>
      <c r="C16" s="20">
        <f>'kr.parv-cet'!C16</f>
        <v>0.9502596795668774</v>
      </c>
      <c r="D16" s="19">
        <f>'kr.parv-cet'!D16</f>
        <v>260.2</v>
      </c>
      <c r="E16" s="20">
        <f>'kr.parv-cet'!E16</f>
        <v>2.2943505365535362E-2</v>
      </c>
      <c r="F16" s="19">
        <f>'kr.parv-cet'!F16</f>
        <v>195.9</v>
      </c>
      <c r="G16" s="20">
        <f>'kr.parv-cet'!G16</f>
        <v>1.7273761341692458E-2</v>
      </c>
      <c r="H16" s="19">
        <f>'kr.parv-cet'!H16</f>
        <v>108</v>
      </c>
      <c r="I16" s="17">
        <f>'kr.parv-cet'!I16</f>
        <v>9.5230537258947697E-3</v>
      </c>
      <c r="J16" s="27">
        <f>'kr.parv-cet'!J16</f>
        <v>11340.9</v>
      </c>
      <c r="K16" s="20">
        <f>'kr.parv-cet'!K16</f>
        <v>0.98313885951072355</v>
      </c>
    </row>
    <row r="17" spans="1:11">
      <c r="A17" s="33" t="str">
        <f>'kr.parv-cet'!A17</f>
        <v>IV</v>
      </c>
      <c r="B17" s="21">
        <f>'kr.parv-cet'!B17</f>
        <v>6460.1</v>
      </c>
      <c r="C17" s="22">
        <f>'kr.parv-cet'!C17</f>
        <v>0.9189592876041992</v>
      </c>
      <c r="D17" s="21">
        <f>'kr.parv-cet'!D17</f>
        <v>259.8</v>
      </c>
      <c r="E17" s="22">
        <f>'kr.parv-cet'!E17</f>
        <v>3.6956954678653724E-2</v>
      </c>
      <c r="F17" s="21">
        <f>'kr.parv-cet'!F17</f>
        <v>200.3</v>
      </c>
      <c r="G17" s="22">
        <f>'kr.parv-cet'!G17</f>
        <v>2.8492986998207629E-2</v>
      </c>
      <c r="H17" s="21">
        <f>'kr.parv-cet'!H17</f>
        <v>109.6</v>
      </c>
      <c r="I17" s="34">
        <f>'kr.parv-cet'!I17</f>
        <v>1.5590770718939368E-2</v>
      </c>
      <c r="J17" s="35">
        <f>'kr.parv-cet'!J17</f>
        <v>7029.8000000000011</v>
      </c>
      <c r="K17" s="22">
        <f>'kr.parv-cet'!K17</f>
        <v>1.0229478616434571</v>
      </c>
    </row>
    <row r="18" spans="1:11" s="10" customFormat="1" ht="14" thickBot="1">
      <c r="A18" s="36">
        <f>'kr.parv-cet'!A18</f>
        <v>2000</v>
      </c>
      <c r="B18" s="42">
        <f>'kr.parv-cet'!B18</f>
        <v>30926.199999999997</v>
      </c>
      <c r="C18" s="29">
        <f>'kr.parv-cet'!C18</f>
        <v>0.93968333064935128</v>
      </c>
      <c r="D18" s="42">
        <f>'kr.parv-cet'!D18</f>
        <v>993.3</v>
      </c>
      <c r="E18" s="29">
        <f>'kr.parv-cet'!E18</f>
        <v>3.0181123200845907E-2</v>
      </c>
      <c r="F18" s="42">
        <f>'kr.parv-cet'!F18</f>
        <v>642.79999999999995</v>
      </c>
      <c r="G18" s="29">
        <f>'kr.parv-cet'!G18</f>
        <v>1.9531285607071125E-2</v>
      </c>
      <c r="H18" s="42">
        <f>'kr.parv-cet'!H18</f>
        <v>349</v>
      </c>
      <c r="I18" s="41">
        <f>'kr.parv-cet'!I18</f>
        <v>1.0604260542731524E-2</v>
      </c>
      <c r="J18" s="28">
        <f>'kr.parv-cet'!J18</f>
        <v>32911.300000000003</v>
      </c>
      <c r="K18" s="43">
        <f>'kr.parv-cet'!K18</f>
        <v>0.98535056256474451</v>
      </c>
    </row>
    <row r="19" spans="1:11">
      <c r="A19" s="14" t="str">
        <f>'kr.parv-cet'!A19</f>
        <v>I</v>
      </c>
      <c r="B19" s="15">
        <f>'kr.parv-cet'!B19</f>
        <v>5677.3</v>
      </c>
      <c r="C19" s="16">
        <f>'kr.parv-cet'!C19</f>
        <v>0.91471981439113204</v>
      </c>
      <c r="D19" s="15">
        <f>'kr.parv-cet'!D19</f>
        <v>247.1</v>
      </c>
      <c r="E19" s="16">
        <f>'kr.parv-cet'!E19</f>
        <v>3.9812457706312629E-2</v>
      </c>
      <c r="F19" s="15">
        <f>'kr.parv-cet'!F19</f>
        <v>190.5</v>
      </c>
      <c r="G19" s="16">
        <f>'kr.parv-cet'!G19</f>
        <v>3.0693133116360002E-2</v>
      </c>
      <c r="H19" s="15">
        <f>'kr.parv-cet'!H19</f>
        <v>91.7</v>
      </c>
      <c r="I19" s="31">
        <f>'kr.parv-cet'!I19</f>
        <v>1.477459478619534E-2</v>
      </c>
      <c r="J19" s="32">
        <f>'kr.parv-cet'!J19</f>
        <v>6206.6</v>
      </c>
      <c r="K19" s="20">
        <f>'kr.parv-cet'!K19</f>
        <v>1.1703279090377692</v>
      </c>
    </row>
    <row r="20" spans="1:11">
      <c r="A20" s="14" t="str">
        <f>'kr.parv-cet'!A20</f>
        <v>II</v>
      </c>
      <c r="B20" s="19">
        <f>'kr.parv-cet'!B20</f>
        <v>7367.7</v>
      </c>
      <c r="C20" s="20">
        <f>'kr.parv-cet'!C20</f>
        <v>0.9190669244682842</v>
      </c>
      <c r="D20" s="19">
        <f>'kr.parv-cet'!D20</f>
        <v>282.7</v>
      </c>
      <c r="E20" s="20">
        <f>'kr.parv-cet'!E20</f>
        <v>3.5264766419260275E-2</v>
      </c>
      <c r="F20" s="19">
        <f>'kr.parv-cet'!F20</f>
        <v>230.1</v>
      </c>
      <c r="G20" s="20">
        <f>'kr.parv-cet'!G20</f>
        <v>2.8703299444894904E-2</v>
      </c>
      <c r="H20" s="19">
        <f>'kr.parv-cet'!H20</f>
        <v>136</v>
      </c>
      <c r="I20" s="17">
        <f>'kr.parv-cet'!I20</f>
        <v>1.6965009667560656E-2</v>
      </c>
      <c r="J20" s="27">
        <f>'kr.parv-cet'!J20</f>
        <v>8016.5</v>
      </c>
      <c r="K20" s="20">
        <f>'kr.parv-cet'!K20</f>
        <v>0.86784016974657108</v>
      </c>
    </row>
    <row r="21" spans="1:11">
      <c r="A21" s="14" t="str">
        <f>'kr.parv-cet'!A21</f>
        <v>III</v>
      </c>
      <c r="B21" s="19">
        <f>'kr.parv-cet'!B21</f>
        <v>9512.7999999999993</v>
      </c>
      <c r="C21" s="20">
        <f>'kr.parv-cet'!C21</f>
        <v>0.94305654691093665</v>
      </c>
      <c r="D21" s="19">
        <f>'kr.parv-cet'!D21</f>
        <v>242.7</v>
      </c>
      <c r="E21" s="20">
        <f>'kr.parv-cet'!E21</f>
        <v>2.4060195098738999E-2</v>
      </c>
      <c r="F21" s="19">
        <f>'kr.parv-cet'!F21</f>
        <v>258.3</v>
      </c>
      <c r="G21" s="20">
        <f>'kr.parv-cet'!G21</f>
        <v>2.5606709493219134E-2</v>
      </c>
      <c r="H21" s="19">
        <f>'kr.parv-cet'!H21</f>
        <v>73.400000000000006</v>
      </c>
      <c r="I21" s="17">
        <f>'kr.parv-cet'!I21</f>
        <v>7.276548497105244E-3</v>
      </c>
      <c r="J21" s="27">
        <f>'kr.parv-cet'!J21</f>
        <v>10087.199999999999</v>
      </c>
      <c r="K21" s="20">
        <f>'kr.parv-cet'!K21</f>
        <v>0.88945321799857147</v>
      </c>
    </row>
    <row r="22" spans="1:11">
      <c r="A22" s="33" t="str">
        <f>'kr.parv-cet'!A22</f>
        <v>IV</v>
      </c>
      <c r="B22" s="21">
        <f>'kr.parv-cet'!B22</f>
        <v>7434</v>
      </c>
      <c r="C22" s="22">
        <f>'kr.parv-cet'!C22</f>
        <v>0.9305178305441163</v>
      </c>
      <c r="D22" s="21">
        <f>'kr.parv-cet'!D22</f>
        <v>251</v>
      </c>
      <c r="E22" s="22">
        <f>'kr.parv-cet'!E22</f>
        <v>3.1417806761712831E-2</v>
      </c>
      <c r="F22" s="21">
        <f>'kr.parv-cet'!F22</f>
        <v>234.8</v>
      </c>
      <c r="G22" s="22">
        <f>'kr.parv-cet'!G22</f>
        <v>2.9390043934861249E-2</v>
      </c>
      <c r="H22" s="21">
        <f>'kr.parv-cet'!H22</f>
        <v>69.3</v>
      </c>
      <c r="I22" s="34">
        <f>'kr.parv-cet'!I22</f>
        <v>8.6743187593095582E-3</v>
      </c>
      <c r="J22" s="35">
        <f>'kr.parv-cet'!J22</f>
        <v>7989.1</v>
      </c>
      <c r="K22" s="22">
        <f>'kr.parv-cet'!K22</f>
        <v>1.1364619192580157</v>
      </c>
    </row>
    <row r="23" spans="1:11" s="10" customFormat="1" ht="14" thickBot="1">
      <c r="A23" s="37">
        <f>'kr.parv-cet'!A23</f>
        <v>2001</v>
      </c>
      <c r="B23" s="42">
        <f>'kr.parv-cet'!B23</f>
        <v>29991.8</v>
      </c>
      <c r="C23" s="29">
        <f>'kr.parv-cet'!C23</f>
        <v>0.92855594840771027</v>
      </c>
      <c r="D23" s="42">
        <f>'kr.parv-cet'!D23</f>
        <v>1023.5</v>
      </c>
      <c r="E23" s="29">
        <f>'kr.parv-cet'!E23</f>
        <v>3.1687895131178909E-2</v>
      </c>
      <c r="F23" s="42">
        <f>'kr.parv-cet'!F23</f>
        <v>913.7</v>
      </c>
      <c r="G23" s="29">
        <f>'kr.parv-cet'!G23</f>
        <v>2.8288451178659666E-2</v>
      </c>
      <c r="H23" s="42">
        <f>'kr.parv-cet'!H23</f>
        <v>370.40000000000003</v>
      </c>
      <c r="I23" s="41">
        <f>'kr.parv-cet'!I23</f>
        <v>1.1467705282451068E-2</v>
      </c>
      <c r="J23" s="28">
        <f>'kr.parv-cet'!J23</f>
        <v>32299.4</v>
      </c>
      <c r="K23" s="43">
        <f>'kr.parv-cet'!K23</f>
        <v>0.98140760164441998</v>
      </c>
    </row>
    <row r="24" spans="1:11">
      <c r="A24" s="14" t="str">
        <f>'kr.parv-cet'!A24</f>
        <v>I</v>
      </c>
      <c r="B24" s="15">
        <f>'kr.parv-cet'!B24</f>
        <v>5469.7</v>
      </c>
      <c r="C24" s="16">
        <f>'kr.parv-cet'!C24</f>
        <v>0.90230785727247231</v>
      </c>
      <c r="D24" s="15">
        <f>'kr.parv-cet'!D24</f>
        <v>284.2</v>
      </c>
      <c r="E24" s="16">
        <f>'kr.parv-cet'!E24</f>
        <v>4.6882990481532195E-2</v>
      </c>
      <c r="F24" s="15">
        <f>'kr.parv-cet'!F24</f>
        <v>225.5</v>
      </c>
      <c r="G24" s="16">
        <f>'kr.parv-cet'!G24</f>
        <v>3.719955789438955E-2</v>
      </c>
      <c r="H24" s="15">
        <f>'kr.parv-cet'!H24</f>
        <v>82.5</v>
      </c>
      <c r="I24" s="31">
        <f>'kr.parv-cet'!I24</f>
        <v>1.3609594351605933E-2</v>
      </c>
      <c r="J24" s="32">
        <f>'kr.parv-cet'!J24</f>
        <v>6061.9</v>
      </c>
      <c r="K24" s="20">
        <f>'kr.parv-cet'!K24</f>
        <v>0.97668610833628711</v>
      </c>
    </row>
    <row r="25" spans="1:11">
      <c r="A25" s="14" t="str">
        <f>'kr.parv-cet'!A25</f>
        <v>II</v>
      </c>
      <c r="B25" s="19">
        <f>'kr.parv-cet'!B25</f>
        <v>8863.1</v>
      </c>
      <c r="C25" s="20">
        <f>'kr.parv-cet'!C25</f>
        <v>0.93453184310417547</v>
      </c>
      <c r="D25" s="19">
        <f>'kr.parv-cet'!D25</f>
        <v>297.60000000000002</v>
      </c>
      <c r="E25" s="20">
        <f>'kr.parv-cet'!E25</f>
        <v>3.1379164909320967E-2</v>
      </c>
      <c r="F25" s="19">
        <f>'kr.parv-cet'!F25</f>
        <v>201</v>
      </c>
      <c r="G25" s="20">
        <f>'kr.parv-cet'!G25</f>
        <v>2.1193589202867989E-2</v>
      </c>
      <c r="H25" s="19">
        <f>'kr.parv-cet'!H25</f>
        <v>122.3</v>
      </c>
      <c r="I25" s="17">
        <f>'kr.parv-cet'!I25</f>
        <v>1.2895402783635596E-2</v>
      </c>
      <c r="J25" s="27">
        <f>'kr.parv-cet'!J25</f>
        <v>9484</v>
      </c>
      <c r="K25" s="20">
        <f>'kr.parv-cet'!K25</f>
        <v>1.1830599388760681</v>
      </c>
    </row>
    <row r="26" spans="1:11">
      <c r="A26" s="14" t="str">
        <f>'kr.parv-cet'!A26</f>
        <v>III</v>
      </c>
      <c r="B26" s="19">
        <f>'kr.parv-cet'!B26</f>
        <v>10342.799999999999</v>
      </c>
      <c r="C26" s="20">
        <f>'kr.parv-cet'!C26</f>
        <v>0.93825861349492889</v>
      </c>
      <c r="D26" s="19">
        <f>'kr.parv-cet'!D26</f>
        <v>267.2</v>
      </c>
      <c r="E26" s="20">
        <f>'kr.parv-cet'!E26</f>
        <v>2.423934539252862E-2</v>
      </c>
      <c r="F26" s="19">
        <f>'kr.parv-cet'!F26</f>
        <v>263.10000000000002</v>
      </c>
      <c r="G26" s="20">
        <f>'kr.parv-cet'!G26</f>
        <v>2.3867409329245064E-2</v>
      </c>
      <c r="H26" s="19">
        <f>'kr.parv-cet'!H26</f>
        <v>150.30000000000001</v>
      </c>
      <c r="I26" s="17">
        <f>'kr.parv-cet'!I26</f>
        <v>1.363463178329735E-2</v>
      </c>
      <c r="J26" s="27">
        <f>'kr.parv-cet'!J26</f>
        <v>11023.4</v>
      </c>
      <c r="K26" s="20">
        <f>'kr.parv-cet'!K26</f>
        <v>1.0928106907764297</v>
      </c>
    </row>
    <row r="27" spans="1:11">
      <c r="A27" s="33" t="str">
        <f>'kr.parv-cet'!A27</f>
        <v>IV</v>
      </c>
      <c r="B27" s="21">
        <f>'kr.parv-cet'!B27</f>
        <v>9621.7999999999993</v>
      </c>
      <c r="C27" s="22">
        <f>'kr.parv-cet'!C27</f>
        <v>0.93084766751156089</v>
      </c>
      <c r="D27" s="21">
        <f>'kr.parv-cet'!D27</f>
        <v>344.1</v>
      </c>
      <c r="E27" s="22">
        <f>'kr.parv-cet'!E27</f>
        <v>3.3289476230095011E-2</v>
      </c>
      <c r="F27" s="21">
        <f>'kr.parv-cet'!F27</f>
        <v>228.8</v>
      </c>
      <c r="G27" s="22">
        <f>'kr.parv-cet'!G27</f>
        <v>2.2134937987345941E-2</v>
      </c>
      <c r="H27" s="21">
        <f>'kr.parv-cet'!H27</f>
        <v>141.9</v>
      </c>
      <c r="I27" s="34">
        <f>'kr.parv-cet'!I27</f>
        <v>1.3727918270998203E-2</v>
      </c>
      <c r="J27" s="35">
        <f>'kr.parv-cet'!J27</f>
        <v>10336.599999999999</v>
      </c>
      <c r="K27" s="22">
        <f>'kr.parv-cet'!K27</f>
        <v>1.2938378540761786</v>
      </c>
    </row>
    <row r="28" spans="1:11" s="10" customFormat="1" ht="14" thickBot="1">
      <c r="A28" s="36">
        <f>'kr.parv-cet'!A28</f>
        <v>2002</v>
      </c>
      <c r="B28" s="42">
        <f>'kr.parv-cet'!B28</f>
        <v>34297.399999999994</v>
      </c>
      <c r="C28" s="29">
        <f>'kr.parv-cet'!C28</f>
        <v>0.9293202441885986</v>
      </c>
      <c r="D28" s="42">
        <f>'kr.parv-cet'!D28</f>
        <v>1193.0999999999999</v>
      </c>
      <c r="E28" s="29">
        <f>'kr.parv-cet'!E28</f>
        <v>3.2328164331448361E-2</v>
      </c>
      <c r="F28" s="42">
        <f>'kr.parv-cet'!F28</f>
        <v>918.40000000000009</v>
      </c>
      <c r="G28" s="29">
        <f>'kr.parv-cet'!G28</f>
        <v>2.4884910000839981E-2</v>
      </c>
      <c r="H28" s="42">
        <f>'kr.parv-cet'!H28</f>
        <v>497</v>
      </c>
      <c r="I28" s="41">
        <f>'kr.parv-cet'!I28</f>
        <v>1.3466681479113098E-2</v>
      </c>
      <c r="J28" s="28">
        <f>'kr.parv-cet'!J28</f>
        <v>36905.899999999994</v>
      </c>
      <c r="K28" s="43">
        <f>'kr.parv-cet'!K28</f>
        <v>1.1426187483358821</v>
      </c>
    </row>
    <row r="29" spans="1:11">
      <c r="A29" s="14" t="str">
        <f>'kr.parv-cet'!A29</f>
        <v>I</v>
      </c>
      <c r="B29" s="15">
        <f>'kr.parv-cet'!B29</f>
        <v>6434.8</v>
      </c>
      <c r="C29" s="16">
        <f>'kr.parv-cet'!C29</f>
        <v>0.8968487365677571</v>
      </c>
      <c r="D29" s="15">
        <f>'kr.parv-cet'!D29</f>
        <v>393.2</v>
      </c>
      <c r="E29" s="16">
        <f>'kr.parv-cet'!E29</f>
        <v>5.4802157521359182E-2</v>
      </c>
      <c r="F29" s="15">
        <f>'kr.parv-cet'!F29</f>
        <v>250</v>
      </c>
      <c r="G29" s="16">
        <f>'kr.parv-cet'!G29</f>
        <v>3.48436912012711E-2</v>
      </c>
      <c r="H29" s="15">
        <f>'kr.parv-cet'!H29</f>
        <v>96.9</v>
      </c>
      <c r="I29" s="31">
        <f>'kr.parv-cet'!I29</f>
        <v>1.350541470961268E-2</v>
      </c>
      <c r="J29" s="32">
        <f>'kr.parv-cet'!J29</f>
        <v>7174.9</v>
      </c>
      <c r="K29" s="20">
        <f>'kr.parv-cet'!K29</f>
        <v>1.1836058001616654</v>
      </c>
    </row>
    <row r="30" spans="1:11">
      <c r="A30" s="14" t="str">
        <f>'kr.parv-cet'!A30</f>
        <v>II</v>
      </c>
      <c r="B30" s="19">
        <f>'kr.parv-cet'!B30</f>
        <v>10793.1</v>
      </c>
      <c r="C30" s="20">
        <f>'kr.parv-cet'!C30</f>
        <v>0.93442708107874117</v>
      </c>
      <c r="D30" s="19">
        <f>'kr.parv-cet'!D30</f>
        <v>363.8</v>
      </c>
      <c r="E30" s="20">
        <f>'kr.parv-cet'!E30</f>
        <v>3.1496472014198522E-2</v>
      </c>
      <c r="F30" s="19">
        <f>'kr.parv-cet'!F30</f>
        <v>247.2</v>
      </c>
      <c r="G30" s="20">
        <f>'kr.parv-cet'!G30</f>
        <v>2.1401670923336651E-2</v>
      </c>
      <c r="H30" s="19">
        <f>'kr.parv-cet'!H30</f>
        <v>146.4</v>
      </c>
      <c r="I30" s="17">
        <f>'kr.parv-cet'!I30</f>
        <v>1.2674775983723649E-2</v>
      </c>
      <c r="J30" s="27">
        <f>'kr.parv-cet'!J30</f>
        <v>11550.5</v>
      </c>
      <c r="K30" s="20">
        <f>'kr.parv-cet'!K30</f>
        <v>1.2178932939687896</v>
      </c>
    </row>
    <row r="31" spans="1:11">
      <c r="A31" s="14" t="str">
        <f>'kr.parv-cet'!A31</f>
        <v>III</v>
      </c>
      <c r="B31" s="19">
        <f>'kr.parv-cet'!B31</f>
        <v>10780.3</v>
      </c>
      <c r="C31" s="20">
        <f>'kr.parv-cet'!C31</f>
        <v>0.92769674282517955</v>
      </c>
      <c r="D31" s="19">
        <f>'kr.parv-cet'!D31</f>
        <v>347.6</v>
      </c>
      <c r="E31" s="20">
        <f>'kr.parv-cet'!E31</f>
        <v>2.9912654360827851E-2</v>
      </c>
      <c r="F31" s="19">
        <f>'kr.parv-cet'!F31</f>
        <v>360</v>
      </c>
      <c r="G31" s="20">
        <f>'kr.parv-cet'!G31</f>
        <v>3.0979734090615722E-2</v>
      </c>
      <c r="H31" s="19">
        <f>'kr.parv-cet'!H31</f>
        <v>132.6</v>
      </c>
      <c r="I31" s="17">
        <f>'kr.parv-cet'!I31</f>
        <v>1.141086872337679E-2</v>
      </c>
      <c r="J31" s="27">
        <f>'kr.parv-cet'!J31</f>
        <v>11620.5</v>
      </c>
      <c r="K31" s="20">
        <f>'kr.parv-cet'!K31</f>
        <v>1.0541665910699058</v>
      </c>
    </row>
    <row r="32" spans="1:11">
      <c r="A32" s="33" t="str">
        <f>'kr.parv-cet'!A32</f>
        <v>IV</v>
      </c>
      <c r="B32" s="21">
        <f>'kr.parv-cet'!B32</f>
        <v>10657.1</v>
      </c>
      <c r="C32" s="22">
        <f>'kr.parv-cet'!C32</f>
        <v>0.92910385953288055</v>
      </c>
      <c r="D32" s="21">
        <f>'kr.parv-cet'!D32</f>
        <v>384.2</v>
      </c>
      <c r="E32" s="22">
        <f>'kr.parv-cet'!E32</f>
        <v>3.3495200648631679E-2</v>
      </c>
      <c r="F32" s="21">
        <f>'kr.parv-cet'!F32</f>
        <v>314.89999999999998</v>
      </c>
      <c r="G32" s="22">
        <f>'kr.parv-cet'!G32</f>
        <v>2.7453510370260583E-2</v>
      </c>
      <c r="H32" s="21">
        <f>'kr.parv-cet'!H32</f>
        <v>114.1</v>
      </c>
      <c r="I32" s="34">
        <f>'kr.parv-cet'!I32</f>
        <v>9.9474294482271592E-3</v>
      </c>
      <c r="J32" s="35">
        <f>'kr.parv-cet'!J32</f>
        <v>11470.300000000001</v>
      </c>
      <c r="K32" s="22">
        <f>'kr.parv-cet'!K32</f>
        <v>1.109678230752859</v>
      </c>
    </row>
    <row r="33" spans="1:11" s="10" customFormat="1" ht="14" thickBot="1">
      <c r="A33" s="36">
        <f>'kr.parv-cet'!A33</f>
        <v>2003</v>
      </c>
      <c r="B33" s="42">
        <f>'kr.parv-cet'!B33</f>
        <v>38665.300000000003</v>
      </c>
      <c r="C33" s="29">
        <f>'kr.parv-cet'!C33</f>
        <v>0.92464882031365836</v>
      </c>
      <c r="D33" s="42">
        <f>'kr.parv-cet'!D33</f>
        <v>1488.8</v>
      </c>
      <c r="E33" s="29">
        <f>'kr.parv-cet'!E33</f>
        <v>3.5603426423252225E-2</v>
      </c>
      <c r="F33" s="42">
        <f>'kr.parv-cet'!F33</f>
        <v>1172.0999999999999</v>
      </c>
      <c r="G33" s="29">
        <f>'kr.parv-cet'!G33</f>
        <v>2.8029806629966372E-2</v>
      </c>
      <c r="H33" s="42">
        <f>'kr.parv-cet'!H33</f>
        <v>490</v>
      </c>
      <c r="I33" s="41">
        <f>'kr.parv-cet'!I33</f>
        <v>1.1717946633123047E-2</v>
      </c>
      <c r="J33" s="28">
        <f>'kr.parv-cet'!J33</f>
        <v>41816.200000000004</v>
      </c>
      <c r="K33" s="43">
        <f>'kr.parv-cet'!K33</f>
        <v>1.1330491872573223</v>
      </c>
    </row>
    <row r="34" spans="1:11">
      <c r="A34" s="78" t="str">
        <f>'kr.parv-cet'!A34</f>
        <v>I</v>
      </c>
      <c r="B34" s="11">
        <f>'kr.parv-cet'!B34</f>
        <v>6943.2</v>
      </c>
      <c r="C34" s="17">
        <f>'kr.parv-cet'!C34</f>
        <v>0.89131941770006928</v>
      </c>
      <c r="D34" s="62">
        <f>'kr.parv-cet'!D34</f>
        <v>423.6</v>
      </c>
      <c r="E34" s="57">
        <f>'kr.parv-cet'!E34</f>
        <v>5.4378803050142498E-2</v>
      </c>
      <c r="F34" s="11">
        <f>'kr.parv-cet'!F34</f>
        <v>323.2</v>
      </c>
      <c r="G34" s="17">
        <f>'kr.parv-cet'!G34</f>
        <v>4.1490153790854703E-2</v>
      </c>
      <c r="H34" s="62">
        <f>'kr.parv-cet'!H34</f>
        <v>99.8</v>
      </c>
      <c r="I34" s="65">
        <f>'kr.parv-cet'!I34</f>
        <v>1.2811625458933476E-2</v>
      </c>
      <c r="J34" s="54">
        <f>'kr.parv-cet'!J34</f>
        <v>7789.8</v>
      </c>
      <c r="K34" s="68">
        <f>'kr.parv-cet'!K34</f>
        <v>1.0857015428786465</v>
      </c>
    </row>
    <row r="35" spans="1:11">
      <c r="A35" s="78" t="str">
        <f>'kr.parv-cet'!A35</f>
        <v>II</v>
      </c>
      <c r="B35" s="11">
        <f>'kr.parv-cet'!B35</f>
        <v>10708</v>
      </c>
      <c r="C35" s="17">
        <f>'kr.parv-cet'!C35</f>
        <v>0.91961525249055309</v>
      </c>
      <c r="D35" s="63">
        <f>'kr.parv-cet'!D35</f>
        <v>464.5</v>
      </c>
      <c r="E35" s="20">
        <f>'kr.parv-cet'!E35</f>
        <v>3.9891789762968054E-2</v>
      </c>
      <c r="F35" s="11">
        <f>'kr.parv-cet'!F35</f>
        <v>371.4</v>
      </c>
      <c r="G35" s="17">
        <f>'kr.parv-cet'!G35</f>
        <v>3.189625558227413E-2</v>
      </c>
      <c r="H35" s="63">
        <f>'kr.parv-cet'!H35</f>
        <v>100.1</v>
      </c>
      <c r="I35" s="66">
        <f>'kr.parv-cet'!I35</f>
        <v>8.5967021642047396E-3</v>
      </c>
      <c r="J35" s="55">
        <f>'kr.parv-cet'!J35</f>
        <v>11644</v>
      </c>
      <c r="K35" s="69">
        <f>'kr.parv-cet'!K35</f>
        <v>1.0080948876672005</v>
      </c>
    </row>
    <row r="36" spans="1:11">
      <c r="A36" s="78" t="str">
        <f>'kr.parv-cet'!A36</f>
        <v>III</v>
      </c>
      <c r="B36" s="11">
        <f>'kr.parv-cet'!B36</f>
        <v>13642.2</v>
      </c>
      <c r="C36" s="17">
        <f>'kr.parv-cet'!C36</f>
        <v>0.9393837149251163</v>
      </c>
      <c r="D36" s="63">
        <f>'kr.parv-cet'!D36</f>
        <v>429.5</v>
      </c>
      <c r="E36" s="20">
        <f>'kr.parv-cet'!E36</f>
        <v>2.9574797727663971E-2</v>
      </c>
      <c r="F36" s="11">
        <f>'kr.parv-cet'!F36</f>
        <v>292.3</v>
      </c>
      <c r="G36" s="17">
        <f>'kr.parv-cet'!G36</f>
        <v>2.0127388535031848E-2</v>
      </c>
      <c r="H36" s="63">
        <f>'kr.parv-cet'!H36</f>
        <v>158.5</v>
      </c>
      <c r="I36" s="66">
        <f>'kr.parv-cet'!I36</f>
        <v>1.0914098812187984E-2</v>
      </c>
      <c r="J36" s="55">
        <f>'kr.parv-cet'!J36</f>
        <v>14522.5</v>
      </c>
      <c r="K36" s="69">
        <f>'kr.parv-cet'!K36</f>
        <v>1.2497310786971301</v>
      </c>
    </row>
    <row r="37" spans="1:11">
      <c r="A37" s="78" t="str">
        <f>'kr.parv-cet'!A37</f>
        <v>IV</v>
      </c>
      <c r="B37" s="11">
        <f>'kr.parv-cet'!B37</f>
        <v>9363</v>
      </c>
      <c r="C37" s="17">
        <f>'kr.parv-cet'!C37</f>
        <v>0.90982411816150033</v>
      </c>
      <c r="D37" s="63">
        <f>'kr.parv-cet'!D37</f>
        <v>426.4</v>
      </c>
      <c r="E37" s="20">
        <f>'kr.parv-cet'!E37</f>
        <v>4.1434262948207172E-2</v>
      </c>
      <c r="F37" s="11">
        <f>'kr.parv-cet'!F37</f>
        <v>298.89999999999998</v>
      </c>
      <c r="G37" s="17">
        <f>'kr.parv-cet'!G37</f>
        <v>2.9044796424059854E-2</v>
      </c>
      <c r="H37" s="63">
        <f>'kr.parv-cet'!H37</f>
        <v>202.7</v>
      </c>
      <c r="I37" s="66">
        <f>'kr.parv-cet'!I37</f>
        <v>1.9696822466232628E-2</v>
      </c>
      <c r="J37" s="55">
        <f>'kr.parv-cet'!J37</f>
        <v>10291</v>
      </c>
      <c r="K37" s="69">
        <f>'kr.parv-cet'!K37</f>
        <v>0.89718664725421293</v>
      </c>
    </row>
    <row r="38" spans="1:11" ht="14" thickBot="1">
      <c r="A38" s="79">
        <f>'kr.parv-cet'!A38</f>
        <v>2004</v>
      </c>
      <c r="B38" s="53">
        <f>'kr.parv-cet'!B38</f>
        <v>40656.400000000001</v>
      </c>
      <c r="C38" s="59">
        <f>'kr.parv-cet'!C38</f>
        <v>0.91884476566931761</v>
      </c>
      <c r="D38" s="64">
        <f>'kr.parv-cet'!D38</f>
        <v>1744</v>
      </c>
      <c r="E38" s="58">
        <f>'kr.parv-cet'!E38</f>
        <v>3.9414834351474554E-2</v>
      </c>
      <c r="F38" s="53">
        <f>'kr.parv-cet'!F38</f>
        <v>1285.7999999999997</v>
      </c>
      <c r="G38" s="59">
        <f>'kr.parv-cet'!G38</f>
        <v>2.9059400234590579E-2</v>
      </c>
      <c r="H38" s="64">
        <f>'kr.parv-cet'!H38</f>
        <v>561.09999999999991</v>
      </c>
      <c r="I38" s="67">
        <f>'kr.parv-cet'!I38</f>
        <v>1.2680999744617182E-2</v>
      </c>
      <c r="J38" s="56">
        <f>'kr.parv-cet'!J38</f>
        <v>44247.3</v>
      </c>
      <c r="K38" s="70">
        <f>'kr.parv-cet'!K38</f>
        <v>1.0581377552240518</v>
      </c>
    </row>
    <row r="39" spans="1:11">
      <c r="A39" s="78" t="str">
        <f>'kr.parv-cet'!A39</f>
        <v>I</v>
      </c>
      <c r="B39" s="11">
        <f>'kr.parv-cet'!B39</f>
        <v>9631.2999999999993</v>
      </c>
      <c r="C39" s="17">
        <f>'kr.parv-cet'!C39</f>
        <v>0.91202901432724459</v>
      </c>
      <c r="D39" s="62">
        <f>'kr.parv-cet'!D39</f>
        <v>405.3</v>
      </c>
      <c r="E39" s="57">
        <f>'kr.parv-cet'!E39</f>
        <v>3.8379591488878165E-2</v>
      </c>
      <c r="F39" s="11">
        <f>'kr.parv-cet'!F39</f>
        <v>323.8</v>
      </c>
      <c r="G39" s="17">
        <f>'kr.parv-cet'!G39</f>
        <v>3.066200770811436E-2</v>
      </c>
      <c r="H39" s="62">
        <f>'kr.parv-cet'!H39</f>
        <v>199.9</v>
      </c>
      <c r="I39" s="65">
        <f>'kr.parv-cet'!I39</f>
        <v>1.8929386475763005E-2</v>
      </c>
      <c r="J39" s="54">
        <f>'kr.parv-cet'!J39</f>
        <v>10560.299999999997</v>
      </c>
      <c r="K39" s="68">
        <f>'kr.parv-cet'!K39</f>
        <v>1.3556573981360236</v>
      </c>
    </row>
    <row r="40" spans="1:11">
      <c r="A40" s="78" t="str">
        <f>'kr.parv-cet'!A40</f>
        <v>II</v>
      </c>
      <c r="B40" s="11">
        <f>'kr.parv-cet'!B40</f>
        <v>10955.1</v>
      </c>
      <c r="C40" s="17">
        <f>'kr.parv-cet'!C40</f>
        <v>0.90027612050687822</v>
      </c>
      <c r="D40" s="63">
        <f>'kr.parv-cet'!D40</f>
        <v>517.70000000000005</v>
      </c>
      <c r="E40" s="20">
        <f>'kr.parv-cet'!E40</f>
        <v>4.2543924527061447E-2</v>
      </c>
      <c r="F40" s="11">
        <f>'kr.parv-cet'!F40</f>
        <v>407.6</v>
      </c>
      <c r="G40" s="17">
        <f>'kr.parv-cet'!G40</f>
        <v>3.3496047203458078E-2</v>
      </c>
      <c r="H40" s="63">
        <f>'kr.parv-cet'!H40</f>
        <v>288.2</v>
      </c>
      <c r="I40" s="66">
        <f>'kr.parv-cet'!I40</f>
        <v>2.3683907762602104E-2</v>
      </c>
      <c r="J40" s="55">
        <f>'kr.parv-cet'!J40</f>
        <v>12168.600000000002</v>
      </c>
      <c r="K40" s="69">
        <f>'kr.parv-cet'!K40</f>
        <v>1.0450532463071112</v>
      </c>
    </row>
    <row r="41" spans="1:11">
      <c r="A41" s="78" t="str">
        <f>'kr.parv-cet'!A41</f>
        <v>III</v>
      </c>
      <c r="B41" s="11">
        <f>'kr.parv-cet'!B41</f>
        <v>13080.1</v>
      </c>
      <c r="C41" s="17">
        <f>'kr.parv-cet'!C41</f>
        <v>0.9042523038209207</v>
      </c>
      <c r="D41" s="63">
        <f>'kr.parv-cet'!D41</f>
        <v>533.9</v>
      </c>
      <c r="E41" s="20">
        <f>'kr.parv-cet'!E41</f>
        <v>3.6909527068599596E-2</v>
      </c>
      <c r="F41" s="11">
        <f>'kr.parv-cet'!F41</f>
        <v>549.20000000000005</v>
      </c>
      <c r="G41" s="17">
        <f>'kr.parv-cet'!G41</f>
        <v>3.796724530075838E-2</v>
      </c>
      <c r="H41" s="63">
        <f>'kr.parv-cet'!H41</f>
        <v>301.89999999999998</v>
      </c>
      <c r="I41" s="66">
        <f>'kr.parv-cet'!I41</f>
        <v>2.0870923809721328E-2</v>
      </c>
      <c r="J41" s="55">
        <f>'kr.parv-cet'!J41</f>
        <v>14465.1</v>
      </c>
      <c r="K41" s="69">
        <f>'kr.parv-cet'!K41</f>
        <v>0.9960475124806335</v>
      </c>
    </row>
    <row r="42" spans="1:11">
      <c r="A42" s="78" t="str">
        <f>'kr.parv-cet'!A42</f>
        <v>IV</v>
      </c>
      <c r="B42" s="11">
        <f>'kr.parv-cet'!B42</f>
        <v>12966.5</v>
      </c>
      <c r="C42" s="17">
        <f>'kr.parv-cet'!C42</f>
        <v>0.90478682576233338</v>
      </c>
      <c r="D42" s="63">
        <f>'kr.parv-cet'!D42</f>
        <v>614.9</v>
      </c>
      <c r="E42" s="20">
        <f>'kr.parv-cet'!E42</f>
        <v>4.2906984858000138E-2</v>
      </c>
      <c r="F42" s="11">
        <f>'kr.parv-cet'!F42</f>
        <v>479.4</v>
      </c>
      <c r="G42" s="17">
        <f>'kr.parv-cet'!G42</f>
        <v>3.345195729537366E-2</v>
      </c>
      <c r="H42" s="63">
        <f>'kr.parv-cet'!H42</f>
        <v>270.2</v>
      </c>
      <c r="I42" s="66">
        <f>'kr.parv-cet'!I42</f>
        <v>1.885423208429279E-2</v>
      </c>
      <c r="J42" s="55">
        <f>'kr.parv-cet'!J42</f>
        <v>14331</v>
      </c>
      <c r="K42" s="69">
        <f>'kr.parv-cet'!K42</f>
        <v>1.392576037314158</v>
      </c>
    </row>
    <row r="43" spans="1:11" ht="14" thickBot="1">
      <c r="A43" s="79">
        <f>'kr.parv-cet'!A43</f>
        <v>2005</v>
      </c>
      <c r="B43" s="53">
        <f>'kr.parv-cet'!B43</f>
        <v>46633</v>
      </c>
      <c r="C43" s="59">
        <f>'kr.parv-cet'!C43</f>
        <v>0.90505579815623483</v>
      </c>
      <c r="D43" s="64">
        <f>'kr.parv-cet'!D43</f>
        <v>2071.8000000000002</v>
      </c>
      <c r="E43" s="58">
        <f>'kr.parv-cet'!E43</f>
        <v>4.0209606986899564E-2</v>
      </c>
      <c r="F43" s="53">
        <f>'kr.parv-cet'!F43</f>
        <v>1760</v>
      </c>
      <c r="G43" s="59">
        <f>'kr.parv-cet'!G43</f>
        <v>3.4158175642891801E-2</v>
      </c>
      <c r="H43" s="64">
        <f>'kr.parv-cet'!H43</f>
        <v>1060.2</v>
      </c>
      <c r="I43" s="67">
        <f>'kr.parv-cet'!I43</f>
        <v>2.0576419213973799E-2</v>
      </c>
      <c r="J43" s="56">
        <f>'kr.parv-cet'!J43</f>
        <v>51525</v>
      </c>
      <c r="K43" s="70">
        <f>'kr.parv-cet'!K43</f>
        <v>1.1644778325457146</v>
      </c>
    </row>
    <row r="44" spans="1:11">
      <c r="A44" s="87" t="str">
        <f>'kr.parv-cet'!A44</f>
        <v>I</v>
      </c>
      <c r="B44" s="11">
        <f>'kr.parv-cet'!B44</f>
        <v>10433.1</v>
      </c>
      <c r="C44" s="17">
        <f>'kr.parv-cet'!C44</f>
        <v>0.88549676630849927</v>
      </c>
      <c r="D44" s="62">
        <f>'kr.parv-cet'!D44</f>
        <v>707.5</v>
      </c>
      <c r="E44" s="57">
        <f>'kr.parv-cet'!E44</f>
        <v>6.0048208314236726E-2</v>
      </c>
      <c r="F44" s="11">
        <f>'kr.parv-cet'!F44</f>
        <v>354.1</v>
      </c>
      <c r="G44" s="17">
        <f>'kr.parv-cet'!G44</f>
        <v>3.0053809984552971E-2</v>
      </c>
      <c r="H44" s="62">
        <f>'kr.parv-cet'!H44</f>
        <v>287.5</v>
      </c>
      <c r="I44" s="65">
        <f>'kr.parv-cet'!I44</f>
        <v>2.4401215392711038E-2</v>
      </c>
      <c r="J44" s="11">
        <f>'kr.parv-cet'!J44</f>
        <v>11782.2</v>
      </c>
      <c r="K44" s="68">
        <f>'kr.parv-cet'!K44</f>
        <v>1.1157069401437463</v>
      </c>
    </row>
    <row r="45" spans="1:11">
      <c r="A45" s="88" t="str">
        <f>'kr.parv-cet'!A45</f>
        <v>II</v>
      </c>
      <c r="B45" s="11">
        <f>'kr.parv-cet'!B45</f>
        <v>10571.8</v>
      </c>
      <c r="C45" s="17">
        <f>'kr.parv-cet'!C45</f>
        <v>0.86152717789911171</v>
      </c>
      <c r="D45" s="63">
        <f>'kr.parv-cet'!D45</f>
        <v>814</v>
      </c>
      <c r="E45" s="20">
        <f>'kr.parv-cet'!E45</f>
        <v>6.6335261999837011E-2</v>
      </c>
      <c r="F45" s="11">
        <f>'kr.parv-cet'!F45</f>
        <v>523.6</v>
      </c>
      <c r="G45" s="17">
        <f>'kr.parv-cet'!G45</f>
        <v>4.2669709070165429E-2</v>
      </c>
      <c r="H45" s="63">
        <f>'kr.parv-cet'!H45</f>
        <v>361.6</v>
      </c>
      <c r="I45" s="66">
        <f>'kr.parv-cet'!I45</f>
        <v>2.9467851030885832E-2</v>
      </c>
      <c r="J45" s="11">
        <f>'kr.parv-cet'!J45</f>
        <v>12271</v>
      </c>
      <c r="K45" s="69">
        <f>'kr.parv-cet'!K45</f>
        <v>1.0084151011620071</v>
      </c>
    </row>
    <row r="46" spans="1:11">
      <c r="A46" s="88" t="str">
        <f>'kr.parv-cet'!A46</f>
        <v>III</v>
      </c>
      <c r="B46" s="11">
        <f>'kr.parv-cet'!B46</f>
        <v>14913.9</v>
      </c>
      <c r="C46" s="17">
        <f>'kr.parv-cet'!C46</f>
        <v>0.89072242528488499</v>
      </c>
      <c r="D46" s="63">
        <f>'kr.parv-cet'!D46</f>
        <v>919.4</v>
      </c>
      <c r="E46" s="20">
        <f>'kr.parv-cet'!E46</f>
        <v>5.4910532979765406E-2</v>
      </c>
      <c r="F46" s="11">
        <f>'kr.parv-cet'!F46</f>
        <v>537.29999999999995</v>
      </c>
      <c r="G46" s="17">
        <f>'kr.parv-cet'!G46</f>
        <v>3.2089873145560097E-2</v>
      </c>
      <c r="H46" s="63">
        <f>'kr.parv-cet'!H46</f>
        <v>373</v>
      </c>
      <c r="I46" s="66">
        <f>'kr.parv-cet'!I46</f>
        <v>2.2277168589789533E-2</v>
      </c>
      <c r="J46" s="11">
        <f>'kr.parv-cet'!J46</f>
        <v>16743.599999999999</v>
      </c>
      <c r="K46" s="69">
        <f>'kr.parv-cet'!K46</f>
        <v>1.15751705829894</v>
      </c>
    </row>
    <row r="47" spans="1:11">
      <c r="A47" s="88" t="str">
        <f>'kr.parv-cet'!A47</f>
        <v>IV</v>
      </c>
      <c r="B47" s="11">
        <f>'kr.parv-cet'!B47</f>
        <v>11625.2</v>
      </c>
      <c r="C47" s="17">
        <f>'kr.parv-cet'!C47</f>
        <v>0.86817421436252828</v>
      </c>
      <c r="D47" s="63">
        <f>'kr.parv-cet'!D47</f>
        <v>730.9</v>
      </c>
      <c r="E47" s="20">
        <f>'kr.parv-cet'!E47</f>
        <v>5.4583880989365507E-2</v>
      </c>
      <c r="F47" s="11">
        <f>'kr.parv-cet'!F47</f>
        <v>625.70000000000005</v>
      </c>
      <c r="G47" s="17">
        <f>'kr.parv-cet'!G47</f>
        <v>4.6727506273150914E-2</v>
      </c>
      <c r="H47" s="63">
        <f>'kr.parv-cet'!H47</f>
        <v>408.6</v>
      </c>
      <c r="I47" s="66">
        <f>'kr.parv-cet'!I47</f>
        <v>3.051439837495519E-2</v>
      </c>
      <c r="J47" s="11">
        <f>'kr.parv-cet'!J47</f>
        <v>13390.400000000001</v>
      </c>
      <c r="K47" s="69">
        <f>'kr.parv-cet'!K47</f>
        <v>0.93436605959109631</v>
      </c>
    </row>
    <row r="48" spans="1:11" ht="14" thickBot="1">
      <c r="A48" s="83">
        <f>'kr.parv-cet'!A48</f>
        <v>2006</v>
      </c>
      <c r="B48" s="85">
        <f>'kr.parv-cet'!B48</f>
        <v>47544</v>
      </c>
      <c r="C48" s="41">
        <f>'kr.parv-cet'!C48</f>
        <v>0.87740278146868622</v>
      </c>
      <c r="D48" s="84">
        <f>'kr.parv-cet'!D48</f>
        <v>3171.8</v>
      </c>
      <c r="E48" s="29">
        <f>'kr.parv-cet'!E48</f>
        <v>5.8534118758673634E-2</v>
      </c>
      <c r="F48" s="85">
        <f>'kr.parv-cet'!F48</f>
        <v>2040.7</v>
      </c>
      <c r="G48" s="41">
        <f>'kr.parv-cet'!G48</f>
        <v>3.7660185431245753E-2</v>
      </c>
      <c r="H48" s="84">
        <f>'kr.parv-cet'!H48</f>
        <v>1430.7</v>
      </c>
      <c r="I48" s="109">
        <f>'kr.parv-cet'!I48</f>
        <v>2.6402914341394277E-2</v>
      </c>
      <c r="J48" s="85">
        <f>'kr.parv-cet'!J48</f>
        <v>54187.200000000004</v>
      </c>
      <c r="K48" s="89">
        <f>'kr.parv-cet'!K48</f>
        <v>1.0516681222707425</v>
      </c>
    </row>
    <row r="49" spans="1:11">
      <c r="A49" s="107" t="str">
        <f>'kr.parv-cet'!A49</f>
        <v>I</v>
      </c>
      <c r="B49" s="11">
        <f>'kr.parv-cet'!B49</f>
        <v>9148.9</v>
      </c>
      <c r="C49" s="17">
        <f>'kr.parv-cet'!C49</f>
        <v>0.83077412031782061</v>
      </c>
      <c r="D49" s="62">
        <f>'kr.parv-cet'!D49</f>
        <v>847.1</v>
      </c>
      <c r="E49" s="57">
        <f>'kr.parv-cet'!E49</f>
        <v>7.6921679909194102E-2</v>
      </c>
      <c r="F49" s="11">
        <f>'kr.parv-cet'!F49</f>
        <v>596.29999999999995</v>
      </c>
      <c r="G49" s="17">
        <f>'kr.parv-cet'!G49</f>
        <v>5.4147559591373434E-2</v>
      </c>
      <c r="H49" s="62">
        <f>'kr.parv-cet'!H49</f>
        <v>420.2</v>
      </c>
      <c r="I49" s="65">
        <f>'kr.parv-cet'!I49</f>
        <v>3.8156640181611801E-2</v>
      </c>
      <c r="J49" s="54">
        <f>'kr.parv-cet'!J49</f>
        <v>11012.5</v>
      </c>
      <c r="K49" s="68">
        <f>'kr.parv-cet'!K49</f>
        <v>0.93467264178167064</v>
      </c>
    </row>
    <row r="50" spans="1:11">
      <c r="A50" s="108" t="str">
        <f>'kr.parv-cet'!A50</f>
        <v>II</v>
      </c>
      <c r="B50" s="11">
        <f>'kr.parv-cet'!B50</f>
        <v>15939.7</v>
      </c>
      <c r="C50" s="17">
        <f>'kr.parv-cet'!C50</f>
        <v>0.87779478820186363</v>
      </c>
      <c r="D50" s="63">
        <f>'kr.parv-cet'!D50</f>
        <v>976.1</v>
      </c>
      <c r="E50" s="20">
        <f>'kr.parv-cet'!E50</f>
        <v>5.3753551996827985E-2</v>
      </c>
      <c r="F50" s="11">
        <f>'kr.parv-cet'!F50</f>
        <v>781.5</v>
      </c>
      <c r="G50" s="17">
        <f>'kr.parv-cet'!G50</f>
        <v>4.3036984822785646E-2</v>
      </c>
      <c r="H50" s="63">
        <f>'kr.parv-cet'!H50</f>
        <v>461.5</v>
      </c>
      <c r="I50" s="66">
        <f>'kr.parv-cet'!I50</f>
        <v>2.541467497852281E-2</v>
      </c>
      <c r="J50" s="55">
        <f>'kr.parv-cet'!J50</f>
        <v>18158.8</v>
      </c>
      <c r="K50" s="69">
        <f>'kr.parv-cet'!K50</f>
        <v>1.4798141960720397</v>
      </c>
    </row>
    <row r="51" spans="1:11">
      <c r="A51" s="108" t="str">
        <f>'kr.parv-cet'!A51</f>
        <v>III</v>
      </c>
      <c r="B51" s="11">
        <f>'kr.parv-cet'!B51</f>
        <v>14962.9</v>
      </c>
      <c r="C51" s="17">
        <f>'kr.parv-cet'!C51</f>
        <v>0.88087010272863742</v>
      </c>
      <c r="D51" s="63">
        <f>'kr.parv-cet'!D51</f>
        <v>832.3</v>
      </c>
      <c r="E51" s="20">
        <f>'kr.parv-cet'!E51</f>
        <v>4.8997733494245431E-2</v>
      </c>
      <c r="F51" s="11">
        <f>'kr.parv-cet'!F51</f>
        <v>758.3</v>
      </c>
      <c r="G51" s="17">
        <f>'kr.parv-cet'!G51</f>
        <v>4.4641332823124241E-2</v>
      </c>
      <c r="H51" s="63">
        <f>'kr.parv-cet'!H51</f>
        <v>433</v>
      </c>
      <c r="I51" s="66">
        <f>'kr.parv-cet'!I51</f>
        <v>2.5490830953992877E-2</v>
      </c>
      <c r="J51" s="55">
        <f>'kr.parv-cet'!J51</f>
        <v>16986.5</v>
      </c>
      <c r="K51" s="69">
        <f>'kr.parv-cet'!K51</f>
        <v>1.0145070355240211</v>
      </c>
    </row>
    <row r="52" spans="1:11">
      <c r="A52" s="108" t="str">
        <f>'kr.parv-cet'!A52</f>
        <v>IV</v>
      </c>
      <c r="B52" s="11">
        <f>'kr.parv-cet'!B52</f>
        <v>11481.5</v>
      </c>
      <c r="C52" s="17">
        <f>'kr.parv-cet'!C52</f>
        <v>0.83519433189545433</v>
      </c>
      <c r="D52" s="63">
        <f>'kr.parv-cet'!D52</f>
        <v>938.1</v>
      </c>
      <c r="E52" s="20">
        <f>'kr.parv-cet'!E52</f>
        <v>6.8239846949538455E-2</v>
      </c>
      <c r="F52" s="11">
        <f>'kr.parv-cet'!F52</f>
        <v>738.4</v>
      </c>
      <c r="G52" s="17">
        <f>'kr.parv-cet'!G52</f>
        <v>5.371314677277389E-2</v>
      </c>
      <c r="H52" s="63">
        <f>'kr.parv-cet'!H52</f>
        <v>589.1</v>
      </c>
      <c r="I52" s="66">
        <f>'kr.parv-cet'!I52</f>
        <v>4.2852674382233343E-2</v>
      </c>
      <c r="J52" s="55">
        <f>'kr.parv-cet'!J52</f>
        <v>13747.1</v>
      </c>
      <c r="K52" s="69">
        <f>'kr.parv-cet'!K52</f>
        <v>1.0266384872744652</v>
      </c>
    </row>
    <row r="53" spans="1:11" ht="14" thickBot="1">
      <c r="A53" s="83">
        <f>'kr.parv-cet'!A53</f>
        <v>2007</v>
      </c>
      <c r="B53" s="84">
        <f>'kr.parv-cet'!B53</f>
        <v>51533</v>
      </c>
      <c r="C53" s="41">
        <f>'kr.parv-cet'!C53</f>
        <v>0.86024682455024548</v>
      </c>
      <c r="D53" s="84">
        <f>'kr.parv-cet'!D53</f>
        <v>3593.6</v>
      </c>
      <c r="E53" s="29">
        <f>'kr.parv-cet'!E53</f>
        <v>5.9988414971062463E-2</v>
      </c>
      <c r="F53" s="85">
        <f>'kr.parv-cet'!F53</f>
        <v>2874.5</v>
      </c>
      <c r="G53" s="41">
        <f>'kr.parv-cet'!G53</f>
        <v>4.7984388589247286E-2</v>
      </c>
      <c r="H53" s="84">
        <f>'kr.parv-cet'!H53</f>
        <v>1903.8000000000002</v>
      </c>
      <c r="I53" s="109">
        <f>'kr.parv-cet'!I53</f>
        <v>3.178037188944477E-2</v>
      </c>
      <c r="J53" s="86">
        <f>'kr.parv-cet'!J53</f>
        <v>59904.9</v>
      </c>
      <c r="K53" s="89">
        <f>'kr.parv-cet'!K53</f>
        <v>1.1055175391974488</v>
      </c>
    </row>
    <row r="54" spans="1:11">
      <c r="A54" s="113" t="str">
        <f>'kr.parv-cet'!A54</f>
        <v>I</v>
      </c>
      <c r="B54" s="11">
        <f>'kr.parv-cet'!B54</f>
        <v>10185.6</v>
      </c>
      <c r="C54" s="17">
        <f>'kr.parv-cet'!C54</f>
        <v>0.83295306788351609</v>
      </c>
      <c r="D54" s="62">
        <f>'kr.parv-cet'!D54</f>
        <v>947.7</v>
      </c>
      <c r="E54" s="57">
        <f>'kr.parv-cet'!E54</f>
        <v>7.7500551998233608E-2</v>
      </c>
      <c r="F54" s="11">
        <f>'kr.parv-cet'!F54</f>
        <v>541.4</v>
      </c>
      <c r="G54" s="17">
        <f>'kr.parv-cet'!G54</f>
        <v>4.427434721097781E-2</v>
      </c>
      <c r="H54" s="62">
        <f>'kr.parv-cet'!H54</f>
        <v>553.6</v>
      </c>
      <c r="I54" s="65">
        <f>'kr.parv-cet'!I54</f>
        <v>4.5272032907272469E-2</v>
      </c>
      <c r="J54" s="11">
        <f>'kr.parv-cet'!J54</f>
        <v>12228.300000000001</v>
      </c>
      <c r="K54" s="68">
        <f>'kr.parv-cet'!K54</f>
        <v>1.1104018161180478</v>
      </c>
    </row>
    <row r="55" spans="1:11">
      <c r="A55" s="113" t="str">
        <f>'kr.parv-cet'!A55</f>
        <v>II</v>
      </c>
      <c r="B55" s="11">
        <f>'kr.parv-cet'!B55</f>
        <v>11788.1</v>
      </c>
      <c r="C55" s="17">
        <f>'kr.parv-cet'!C55</f>
        <v>0.85053681202920717</v>
      </c>
      <c r="D55" s="63">
        <f>'kr.parv-cet'!D55</f>
        <v>778.1</v>
      </c>
      <c r="E55" s="20">
        <f>'kr.parv-cet'!E55</f>
        <v>5.6141591387918841E-2</v>
      </c>
      <c r="F55" s="11">
        <f>'kr.parv-cet'!F55</f>
        <v>657.9</v>
      </c>
      <c r="G55" s="17">
        <f>'kr.parv-cet'!G55</f>
        <v>4.7468902421426304E-2</v>
      </c>
      <c r="H55" s="63">
        <f>'kr.parv-cet'!H55</f>
        <v>635.5</v>
      </c>
      <c r="I55" s="66">
        <f>'kr.parv-cet'!I55</f>
        <v>4.585269416144766E-2</v>
      </c>
      <c r="J55" s="11">
        <f>'kr.parv-cet'!J55</f>
        <v>13859.6</v>
      </c>
      <c r="K55" s="69">
        <f>'kr.parv-cet'!K55</f>
        <v>0.76324426724232886</v>
      </c>
    </row>
    <row r="56" spans="1:11">
      <c r="A56" s="113" t="str">
        <f>'kr.parv-cet'!A56</f>
        <v>III</v>
      </c>
      <c r="B56" s="11">
        <f>'kr.parv-cet'!B56</f>
        <v>14794.4</v>
      </c>
      <c r="C56" s="17">
        <f>'kr.parv-cet'!C56</f>
        <v>0.87173050974291899</v>
      </c>
      <c r="D56" s="63">
        <f>'kr.parv-cet'!D56</f>
        <v>884.8</v>
      </c>
      <c r="E56" s="20">
        <f>'kr.parv-cet'!E56</f>
        <v>5.2135075097370268E-2</v>
      </c>
      <c r="F56" s="11">
        <f>'kr.parv-cet'!F56</f>
        <v>560.79999999999995</v>
      </c>
      <c r="G56" s="17">
        <f>'kr.parv-cet'!G56</f>
        <v>3.3044021377266322E-2</v>
      </c>
      <c r="H56" s="63">
        <f>'kr.parv-cet'!H56</f>
        <v>731.3</v>
      </c>
      <c r="I56" s="66">
        <f>'kr.parv-cet'!I56</f>
        <v>4.3090393782444482E-2</v>
      </c>
      <c r="J56" s="11">
        <f>'kr.parv-cet'!J56</f>
        <v>16971.3</v>
      </c>
      <c r="K56" s="69">
        <f>'kr.parv-cet'!K56</f>
        <v>0.9991051717540399</v>
      </c>
    </row>
    <row r="57" spans="1:11">
      <c r="A57" s="113" t="str">
        <f>'kr.parv-cet'!A57</f>
        <v>IV</v>
      </c>
      <c r="B57" s="11">
        <f>'kr.parv-cet'!B57</f>
        <v>9530.4</v>
      </c>
      <c r="C57" s="17">
        <f>'kr.parv-cet'!C57</f>
        <v>0.83599999999999997</v>
      </c>
      <c r="D57" s="63">
        <f>'kr.parv-cet'!D57</f>
        <v>768.6</v>
      </c>
      <c r="E57" s="20">
        <f>'kr.parv-cet'!E57</f>
        <v>6.7421052631578951E-2</v>
      </c>
      <c r="F57" s="11">
        <f>'kr.parv-cet'!F57</f>
        <v>595.9</v>
      </c>
      <c r="G57" s="17">
        <f>'kr.parv-cet'!G57</f>
        <v>5.22719298245614E-2</v>
      </c>
      <c r="H57" s="63">
        <f>'kr.parv-cet'!H57</f>
        <v>505.1</v>
      </c>
      <c r="I57" s="66">
        <f>'kr.parv-cet'!I57</f>
        <v>4.4307017543859649E-2</v>
      </c>
      <c r="J57" s="26">
        <f>'kr.parv-cet'!J57</f>
        <v>11400</v>
      </c>
      <c r="K57" s="69">
        <f>'kr.parv-cet'!K57</f>
        <v>0.82926580878876266</v>
      </c>
    </row>
    <row r="58" spans="1:11" ht="14" thickBot="1">
      <c r="A58" s="79">
        <f>'kr.parv-cet'!A58</f>
        <v>2008</v>
      </c>
      <c r="B58" s="53">
        <f>'kr.parv-cet'!B58</f>
        <v>46298.5</v>
      </c>
      <c r="C58" s="59">
        <f>'kr.parv-cet'!C58</f>
        <v>0.85015020418955844</v>
      </c>
      <c r="D58" s="64">
        <f>'kr.parv-cet'!D58</f>
        <v>3379.2000000000003</v>
      </c>
      <c r="E58" s="58">
        <f>'kr.parv-cet'!E58</f>
        <v>6.2050121926139207E-2</v>
      </c>
      <c r="F58" s="53">
        <f>'kr.parv-cet'!F58</f>
        <v>2356</v>
      </c>
      <c r="G58" s="59">
        <f>'kr.parv-cet'!G58</f>
        <v>4.3261744572083323E-2</v>
      </c>
      <c r="H58" s="64">
        <f>'kr.parv-cet'!H58</f>
        <v>2425.5</v>
      </c>
      <c r="I58" s="67">
        <f>'kr.parv-cet'!I58</f>
        <v>4.453792931221906E-2</v>
      </c>
      <c r="J58" s="53">
        <f>'kr.parv-cet'!J58</f>
        <v>54459.199999999997</v>
      </c>
      <c r="K58" s="70">
        <f>'kr.parv-cet'!K58</f>
        <v>0.90909424771596303</v>
      </c>
    </row>
    <row r="59" spans="1:11">
      <c r="A59" s="113" t="str">
        <f>'kr.parv-cet'!A59</f>
        <v>I</v>
      </c>
      <c r="B59" s="11">
        <f>'kr.parv-cet'!B59</f>
        <v>6083.5</v>
      </c>
      <c r="C59" s="17">
        <f>'kr.parv-cet'!C59</f>
        <v>0.8205643529633927</v>
      </c>
      <c r="D59" s="62">
        <f>'kr.parv-cet'!D59</f>
        <v>670.2</v>
      </c>
      <c r="E59" s="57">
        <f>'kr.parv-cet'!E59</f>
        <v>9.0398985675362184E-2</v>
      </c>
      <c r="F59" s="11">
        <f>'kr.parv-cet'!F59</f>
        <v>288.89999999999998</v>
      </c>
      <c r="G59" s="17">
        <f>'kr.parv-cet'!G59</f>
        <v>3.8967870727562116E-2</v>
      </c>
      <c r="H59" s="62">
        <f>'kr.parv-cet'!H59</f>
        <v>371.2</v>
      </c>
      <c r="I59" s="65">
        <f>'kr.parv-cet'!I59</f>
        <v>5.0068790633683136E-2</v>
      </c>
      <c r="J59" s="11">
        <f>'kr.parv-cet'!J59</f>
        <v>7413.7999999999993</v>
      </c>
      <c r="K59" s="68">
        <f>'kr.parv-cet'!K59</f>
        <v>0.60628214878601261</v>
      </c>
    </row>
    <row r="60" spans="1:11">
      <c r="A60" s="113" t="str">
        <f>'kr.parv-cet'!A60</f>
        <v>II</v>
      </c>
      <c r="B60" s="11">
        <f>'kr.parv-cet'!B60</f>
        <v>6532.6</v>
      </c>
      <c r="C60" s="17">
        <f>'kr.parv-cet'!C60</f>
        <v>0.81254275657051889</v>
      </c>
      <c r="D60" s="63">
        <f>'kr.parv-cet'!D60</f>
        <v>616.4</v>
      </c>
      <c r="E60" s="20">
        <f>'kr.parv-cet'!E60</f>
        <v>7.6669527469930471E-2</v>
      </c>
      <c r="F60" s="11">
        <f>'kr.parv-cet'!F60</f>
        <v>468.8</v>
      </c>
      <c r="G60" s="17">
        <f>'kr.parv-cet'!G60</f>
        <v>5.8310633481348809E-2</v>
      </c>
      <c r="H60" s="63">
        <f>'kr.parv-cet'!H60</f>
        <v>421.9</v>
      </c>
      <c r="I60" s="66">
        <f>'kr.parv-cet'!I60</f>
        <v>5.2477082478201924E-2</v>
      </c>
      <c r="J60" s="11">
        <f>'kr.parv-cet'!J60</f>
        <v>8039.7</v>
      </c>
      <c r="K60" s="69">
        <f>'kr.parv-cet'!K60</f>
        <v>0.58008167623885243</v>
      </c>
    </row>
    <row r="61" spans="1:11">
      <c r="A61" s="113" t="str">
        <f>'kr.parv-cet'!A61</f>
        <v>III</v>
      </c>
      <c r="B61" s="11">
        <f>'kr.parv-cet'!B61</f>
        <v>10075.299999999999</v>
      </c>
      <c r="C61" s="17">
        <f>'kr.parv-cet'!C61</f>
        <v>0.86550868060029718</v>
      </c>
      <c r="D61" s="63">
        <f>'kr.parv-cet'!D61</f>
        <v>622.70000000000005</v>
      </c>
      <c r="E61" s="20">
        <f>'kr.parv-cet'!E61</f>
        <v>5.3492427561442853E-2</v>
      </c>
      <c r="F61" s="11">
        <f>'kr.parv-cet'!F61</f>
        <v>365.6</v>
      </c>
      <c r="G61" s="17">
        <f>'kr.parv-cet'!G61</f>
        <v>3.1406506369782407E-2</v>
      </c>
      <c r="H61" s="63">
        <f>'kr.parv-cet'!H61</f>
        <v>577.29999999999995</v>
      </c>
      <c r="I61" s="66">
        <f>'kr.parv-cet'!I61</f>
        <v>4.9592385468477523E-2</v>
      </c>
      <c r="J61" s="26">
        <f>'kr.parv-cet'!J61</f>
        <v>11640.9</v>
      </c>
      <c r="K61" s="69">
        <f>'kr.parv-cet'!K61</f>
        <v>0.68591681250110481</v>
      </c>
    </row>
    <row r="62" spans="1:11">
      <c r="A62" s="113" t="str">
        <f>'kr.parv-cet'!A62</f>
        <v>IV</v>
      </c>
      <c r="B62" s="11">
        <f>'kr.parv-cet'!B62</f>
        <v>8903.2999999999993</v>
      </c>
      <c r="C62" s="17">
        <f>'kr.parv-cet'!C62</f>
        <v>0.83011356219814647</v>
      </c>
      <c r="D62" s="63">
        <f>'kr.parv-cet'!D62</f>
        <v>678.1</v>
      </c>
      <c r="E62" s="20">
        <f>'kr.parv-cet'!E62</f>
        <v>6.3223749230797918E-2</v>
      </c>
      <c r="F62" s="11">
        <f>'kr.parv-cet'!F62</f>
        <v>393.6</v>
      </c>
      <c r="G62" s="17">
        <f>'kr.parv-cet'!G62</f>
        <v>3.6697932011859703E-2</v>
      </c>
      <c r="H62" s="63">
        <f>'kr.parv-cet'!H62</f>
        <v>750.4</v>
      </c>
      <c r="I62" s="66">
        <f>'kr.parv-cet'!I62</f>
        <v>6.9964756559195929E-2</v>
      </c>
      <c r="J62" s="11">
        <f>'kr.parv-cet'!J62</f>
        <v>10725.4</v>
      </c>
      <c r="K62" s="69">
        <f>'kr.parv-cet'!K62</f>
        <v>0.94082456140350879</v>
      </c>
    </row>
    <row r="63" spans="1:11" ht="14" thickBot="1">
      <c r="A63" s="79">
        <f>'kr.parv-cet'!A63</f>
        <v>2009</v>
      </c>
      <c r="B63" s="53">
        <f>'kr.parv-cet'!B63</f>
        <v>31594.7</v>
      </c>
      <c r="C63" s="59">
        <f>'kr.parv-cet'!C63</f>
        <v>0.83540103332117033</v>
      </c>
      <c r="D63" s="64">
        <f>'kr.parv-cet'!D63</f>
        <v>2587.4</v>
      </c>
      <c r="E63" s="58">
        <f>'kr.parv-cet'!E63</f>
        <v>6.8413899597565289E-2</v>
      </c>
      <c r="F63" s="53">
        <f>'kr.parv-cet'!F63</f>
        <v>1516.9</v>
      </c>
      <c r="G63" s="59">
        <f>'kr.parv-cet'!G63</f>
        <v>4.0108620352302234E-2</v>
      </c>
      <c r="H63" s="64">
        <f>'kr.parv-cet'!H63</f>
        <v>2120.7999999999997</v>
      </c>
      <c r="I63" s="67">
        <f>'kr.parv-cet'!I63</f>
        <v>5.6076446728962066E-2</v>
      </c>
      <c r="J63" s="53">
        <f>'kr.parv-cet'!J63</f>
        <v>37819.800000000003</v>
      </c>
      <c r="K63" s="70">
        <f>'kr.parv-cet'!K63</f>
        <v>0.69446117460410739</v>
      </c>
    </row>
    <row r="64" spans="1:11">
      <c r="A64" s="113" t="str">
        <f>'kr.parv-cet'!A64</f>
        <v>I</v>
      </c>
      <c r="B64" s="11">
        <f>'kr.parv-cet'!B64</f>
        <v>7058.4</v>
      </c>
      <c r="C64" s="17">
        <f>'kr.parv-cet'!C64</f>
        <v>0.80545000171168402</v>
      </c>
      <c r="D64" s="120">
        <f>'kr.parv-cet'!D64</f>
        <v>704</v>
      </c>
      <c r="E64" s="57">
        <f>'kr.parv-cet'!E64</f>
        <v>8.0335033606061645E-2</v>
      </c>
      <c r="F64" s="115">
        <f>'kr.parv-cet'!F64</f>
        <v>309.7</v>
      </c>
      <c r="G64" s="122">
        <f>'kr.parv-cet'!G64</f>
        <v>3.5340568050848425E-2</v>
      </c>
      <c r="H64" s="11">
        <f>'kr.parv-cet'!H64</f>
        <v>691.2</v>
      </c>
      <c r="I64" s="17">
        <f>'kr.parv-cet'!I64</f>
        <v>7.8874396631405982E-2</v>
      </c>
      <c r="J64" s="54">
        <f>'kr.parv-cet'!J64</f>
        <v>8763.2999999999993</v>
      </c>
      <c r="K64" s="68">
        <f>'kr.parv-cet'!K64</f>
        <v>1.1820254120693841</v>
      </c>
    </row>
    <row r="65" spans="1:11">
      <c r="A65" s="113" t="str">
        <f>'kr.parv-cet'!A65</f>
        <v>II</v>
      </c>
      <c r="B65" s="11">
        <f>'kr.parv-cet'!B65</f>
        <v>9848.2000000000007</v>
      </c>
      <c r="C65" s="17">
        <f>'kr.parv-cet'!C65</f>
        <v>0.84565118455739041</v>
      </c>
      <c r="D65" s="121">
        <f>'kr.parv-cet'!D65</f>
        <v>716.3</v>
      </c>
      <c r="E65" s="20">
        <f>'kr.parv-cet'!E65</f>
        <v>6.1507680946615489E-2</v>
      </c>
      <c r="F65" s="11">
        <f>'kr.parv-cet'!F65</f>
        <v>400.9</v>
      </c>
      <c r="G65" s="123">
        <f>'kr.parv-cet'!G65</f>
        <v>3.4424723288424053E-2</v>
      </c>
      <c r="H65" s="11">
        <f>'kr.parv-cet'!H65</f>
        <v>680.3</v>
      </c>
      <c r="I65" s="17">
        <f>'kr.parv-cet'!I65</f>
        <v>5.8416411207570178E-2</v>
      </c>
      <c r="J65" s="55">
        <f>'kr.parv-cet'!J65</f>
        <v>11645.699999999999</v>
      </c>
      <c r="K65" s="69">
        <f>'kr.parv-cet'!K65</f>
        <v>1.4485241986641291</v>
      </c>
    </row>
    <row r="66" spans="1:11">
      <c r="A66" s="113" t="str">
        <f>'kr.parv-cet'!A66</f>
        <v>III</v>
      </c>
      <c r="B66" s="11">
        <f>'kr.parv-cet'!B66</f>
        <v>12040.2</v>
      </c>
      <c r="C66" s="17">
        <f>'kr.parv-cet'!C66</f>
        <v>0.86685001727911537</v>
      </c>
      <c r="D66" s="121">
        <f>'kr.parv-cet'!D66</f>
        <v>796.9</v>
      </c>
      <c r="E66" s="20">
        <f>'kr.parv-cet'!E66</f>
        <v>5.7373862458242136E-2</v>
      </c>
      <c r="F66" s="11">
        <f>'kr.parv-cet'!F66</f>
        <v>377.6</v>
      </c>
      <c r="G66" s="123">
        <f>'kr.parv-cet'!G66</f>
        <v>2.7185808086625966E-2</v>
      </c>
      <c r="H66" s="11">
        <f>'kr.parv-cet'!H66</f>
        <v>674.9</v>
      </c>
      <c r="I66" s="17">
        <f>'kr.parv-cet'!I66</f>
        <v>4.8590312176016587E-2</v>
      </c>
      <c r="J66" s="55">
        <f>'kr.parv-cet'!J66</f>
        <v>13889.6</v>
      </c>
      <c r="K66" s="69">
        <f>'kr.parv-cet'!K66</f>
        <v>1.193172349216985</v>
      </c>
    </row>
    <row r="67" spans="1:11">
      <c r="A67" s="113" t="str">
        <f>'kr.parv-cet'!A67</f>
        <v>IV</v>
      </c>
      <c r="B67" s="11">
        <f>'kr.parv-cet'!B67</f>
        <v>10262.299999999999</v>
      </c>
      <c r="C67" s="17">
        <f>'kr.parv-cet'!C67</f>
        <v>0.8203211804861672</v>
      </c>
      <c r="D67" s="121">
        <f>'kr.parv-cet'!D67</f>
        <v>1014.1</v>
      </c>
      <c r="E67" s="20">
        <f>'kr.parv-cet'!E67</f>
        <v>8.1062501498788991E-2</v>
      </c>
      <c r="F67" s="11">
        <f>'kr.parv-cet'!F67</f>
        <v>374.3</v>
      </c>
      <c r="G67" s="123">
        <f>'kr.parv-cet'!G67</f>
        <v>2.9919824781576492E-2</v>
      </c>
      <c r="H67" s="11">
        <f>'kr.parv-cet'!H67</f>
        <v>859.4</v>
      </c>
      <c r="I67" s="17">
        <f>'kr.parv-cet'!I67</f>
        <v>6.8696493233467368E-2</v>
      </c>
      <c r="J67" s="55">
        <f>'kr.parv-cet'!J67</f>
        <v>12510.099999999999</v>
      </c>
      <c r="K67" s="69">
        <f>'kr.parv-cet'!K67</f>
        <v>1.1663993883677997</v>
      </c>
    </row>
    <row r="68" spans="1:11" ht="14" thickBot="1">
      <c r="A68" s="79">
        <f>'kr.parv-cet'!A68</f>
        <v>2010</v>
      </c>
      <c r="B68" s="124">
        <f>'kr.parv-cet'!B68</f>
        <v>39209.1</v>
      </c>
      <c r="C68" s="59">
        <f>'kr.parv-cet'!C68</f>
        <v>0.83764556588839256</v>
      </c>
      <c r="D68" s="124">
        <f>'kr.parv-cet'!D68</f>
        <v>3231.2999999999997</v>
      </c>
      <c r="E68" s="58">
        <f>'kr.parv-cet'!E68</f>
        <v>6.9032038915842572E-2</v>
      </c>
      <c r="F68" s="53">
        <f>'kr.parv-cet'!F68</f>
        <v>1462.4999999999998</v>
      </c>
      <c r="G68" s="125">
        <f>'kr.parv-cet'!G68</f>
        <v>3.1244191784860504E-2</v>
      </c>
      <c r="H68" s="53">
        <f>'kr.parv-cet'!H68</f>
        <v>2905.8</v>
      </c>
      <c r="I68" s="59">
        <f>'kr.parv-cet'!I68</f>
        <v>6.2078203410904392E-2</v>
      </c>
      <c r="J68" s="56">
        <f>'kr.parv-cet'!J68</f>
        <v>46808.7</v>
      </c>
      <c r="K68" s="70">
        <f>'kr.parv-cet'!K68</f>
        <v>1.23767708977837</v>
      </c>
    </row>
    <row r="69" spans="1:11">
      <c r="A69" s="113" t="str">
        <f>'kr.parv-cet'!A69</f>
        <v>I</v>
      </c>
      <c r="B69" s="11">
        <f>'kr.parv-cet'!B69</f>
        <v>8005.6</v>
      </c>
      <c r="C69" s="17">
        <f>'kr.parv-cet'!C69</f>
        <v>0.78246166176341225</v>
      </c>
      <c r="D69" s="120">
        <f>'kr.parv-cet'!D69</f>
        <v>1055.7</v>
      </c>
      <c r="E69" s="57">
        <f>'kr.parv-cet'!E69</f>
        <v>0.10318336868237662</v>
      </c>
      <c r="F69" s="115">
        <f>'kr.parv-cet'!F69</f>
        <v>412</v>
      </c>
      <c r="G69" s="122">
        <f>'kr.parv-cet'!G69</f>
        <v>4.0268587569517067E-2</v>
      </c>
      <c r="H69" s="11">
        <f>'kr.parv-cet'!H69</f>
        <v>758</v>
      </c>
      <c r="I69" s="17">
        <f>'kr.parv-cet'!I69</f>
        <v>7.4086381984694014E-2</v>
      </c>
      <c r="J69" s="54">
        <f>'kr.parv-cet'!J69</f>
        <v>10231.300000000001</v>
      </c>
      <c r="K69" s="68">
        <f>'kr.parv-cet'!K69</f>
        <v>1.1675168030308218</v>
      </c>
    </row>
    <row r="70" spans="1:11">
      <c r="A70" s="113" t="str">
        <f>'kr.parv-cet'!A70</f>
        <v>II</v>
      </c>
      <c r="B70" s="11">
        <f>'kr.parv-cet'!B70</f>
        <v>10501.9</v>
      </c>
      <c r="C70" s="17">
        <f>'kr.parv-cet'!C70</f>
        <v>0.82328454621710401</v>
      </c>
      <c r="D70" s="121">
        <f>'kr.parv-cet'!D70</f>
        <v>1115.8</v>
      </c>
      <c r="E70" s="20">
        <f>'kr.parv-cet'!E70</f>
        <v>8.7471876200406085E-2</v>
      </c>
      <c r="F70" s="11">
        <f>'kr.parv-cet'!F70</f>
        <v>435.4</v>
      </c>
      <c r="G70" s="123">
        <f>'kr.parv-cet'!G70</f>
        <v>3.4132689458376782E-2</v>
      </c>
      <c r="H70" s="11">
        <f>'kr.parv-cet'!H70</f>
        <v>703</v>
      </c>
      <c r="I70" s="17">
        <f>'kr.parv-cet'!I70</f>
        <v>5.5110888124113175E-2</v>
      </c>
      <c r="J70" s="55">
        <f>'kr.parv-cet'!J70</f>
        <v>12756.099999999999</v>
      </c>
      <c r="K70" s="69">
        <f>'kr.parv-cet'!K70</f>
        <v>1.0953484977287755</v>
      </c>
    </row>
    <row r="71" spans="1:11">
      <c r="A71" s="113" t="str">
        <f>'kr.parv-cet'!A71</f>
        <v>III</v>
      </c>
      <c r="B71" s="11">
        <f>'kr.parv-cet'!B71</f>
        <v>14194.8</v>
      </c>
      <c r="C71" s="17">
        <f>'kr.parv-cet'!C71</f>
        <v>0.8539355583896816</v>
      </c>
      <c r="D71" s="121">
        <f>'kr.parv-cet'!D71</f>
        <v>940</v>
      </c>
      <c r="E71" s="20">
        <f>'kr.parv-cet'!E71</f>
        <v>5.6548836537767405E-2</v>
      </c>
      <c r="F71" s="11">
        <f>'kr.parv-cet'!F71</f>
        <v>538.6</v>
      </c>
      <c r="G71" s="123">
        <f>'kr.parv-cet'!G71</f>
        <v>3.2401280169405876E-2</v>
      </c>
      <c r="H71" s="11">
        <f>'kr.parv-cet'!H71</f>
        <v>949.4</v>
      </c>
      <c r="I71" s="17">
        <f>'kr.parv-cet'!I71</f>
        <v>5.7114324903145081E-2</v>
      </c>
      <c r="J71" s="55">
        <f>'kr.parv-cet'!J71</f>
        <v>16622.8</v>
      </c>
      <c r="K71" s="69">
        <f>'kr.parv-cet'!K71</f>
        <v>1.1967803248473676</v>
      </c>
    </row>
    <row r="72" spans="1:11">
      <c r="A72" s="113" t="str">
        <f>'kr.parv-cet'!A72</f>
        <v>IV</v>
      </c>
      <c r="B72" s="11">
        <f>'kr.parv-cet'!B72</f>
        <v>12084.5</v>
      </c>
      <c r="C72" s="17">
        <f>'kr.parv-cet'!C72</f>
        <v>0.84353033972958447</v>
      </c>
      <c r="D72" s="121">
        <f>'kr.parv-cet'!D72</f>
        <v>1013.4</v>
      </c>
      <c r="E72" s="20">
        <f>'kr.parv-cet'!E72</f>
        <v>7.0738023607262265E-2</v>
      </c>
      <c r="F72" s="11">
        <f>'kr.parv-cet'!F72</f>
        <v>421</v>
      </c>
      <c r="G72" s="123">
        <f>'kr.parv-cet'!G72</f>
        <v>2.9386923168203488E-2</v>
      </c>
      <c r="H72" s="11">
        <f>'kr.parv-cet'!H72</f>
        <v>807.2</v>
      </c>
      <c r="I72" s="17">
        <f>'kr.parv-cet'!I72</f>
        <v>5.634471349494978E-2</v>
      </c>
      <c r="J72" s="55">
        <f>'kr.parv-cet'!J72</f>
        <v>14326.1</v>
      </c>
      <c r="K72" s="69">
        <f>'kr.parv-cet'!K72</f>
        <v>1.1451627085315068</v>
      </c>
    </row>
    <row r="73" spans="1:11" ht="14" thickBot="1">
      <c r="A73" s="79">
        <f>'kr.parv-cet'!A73</f>
        <v>2011</v>
      </c>
      <c r="B73" s="124">
        <f>'kr.parv-cet'!B73</f>
        <v>44786.8</v>
      </c>
      <c r="C73" s="59">
        <f>'kr.parv-cet'!C73</f>
        <v>0.83036470799813866</v>
      </c>
      <c r="D73" s="124">
        <f>'kr.parv-cet'!D73</f>
        <v>4124.8999999999996</v>
      </c>
      <c r="E73" s="58">
        <f>'kr.parv-cet'!E73</f>
        <v>7.6477251869334753E-2</v>
      </c>
      <c r="F73" s="53">
        <f>'kr.parv-cet'!F73</f>
        <v>1807</v>
      </c>
      <c r="G73" s="125">
        <f>'kr.parv-cet'!G73</f>
        <v>3.3502483485148227E-2</v>
      </c>
      <c r="H73" s="53">
        <f>'kr.parv-cet'!H73</f>
        <v>3217.6000000000004</v>
      </c>
      <c r="I73" s="59">
        <f>'kr.parv-cet'!I73</f>
        <v>5.9655556647378497E-2</v>
      </c>
      <c r="J73" s="56">
        <f>'kr.parv-cet'!J73</f>
        <v>53936.299999999996</v>
      </c>
      <c r="K73" s="70">
        <f>'kr.parv-cet'!K73</f>
        <v>1.1522708385406986</v>
      </c>
    </row>
    <row r="74" spans="1:11">
      <c r="A74" s="113" t="str">
        <f>'kr.parv-cet'!A74</f>
        <v>I</v>
      </c>
      <c r="B74" s="11">
        <f>'kr.parv-cet'!B74</f>
        <v>7839.3</v>
      </c>
      <c r="C74" s="17">
        <f>'kr.parv-cet'!C74</f>
        <v>0.76378144546853988</v>
      </c>
      <c r="D74" s="120">
        <f>'kr.parv-cet'!D74</f>
        <v>984.2</v>
      </c>
      <c r="E74" s="57">
        <f>'kr.parv-cet'!E74</f>
        <v>9.5890410958904104E-2</v>
      </c>
      <c r="F74" s="115">
        <f>'kr.parv-cet'!F74</f>
        <v>439.6</v>
      </c>
      <c r="G74" s="122">
        <f>'kr.parv-cet'!G74</f>
        <v>4.2830140883493441E-2</v>
      </c>
      <c r="H74" s="11">
        <f>'kr.parv-cet'!H74</f>
        <v>1000.7</v>
      </c>
      <c r="I74" s="17">
        <f>'kr.parv-cet'!I74</f>
        <v>9.749800268906253E-2</v>
      </c>
      <c r="J74" s="54">
        <f>'kr.parv-cet'!J74</f>
        <v>10263.800000000001</v>
      </c>
      <c r="K74" s="68">
        <f>'kr.parv-cet'!K74</f>
        <v>1.0031765269320614</v>
      </c>
    </row>
    <row r="75" spans="1:11">
      <c r="A75" s="113" t="str">
        <f>'kr.parv-cet'!A75</f>
        <v>II</v>
      </c>
      <c r="B75" s="11">
        <f>'kr.parv-cet'!B75</f>
        <v>10985.2</v>
      </c>
      <c r="C75" s="17">
        <f>'kr.parv-cet'!C75</f>
        <v>0.81262298234972108</v>
      </c>
      <c r="D75" s="121">
        <f>'kr.parv-cet'!D75</f>
        <v>1133.4000000000001</v>
      </c>
      <c r="E75" s="20">
        <f>'kr.parv-cet'!E75</f>
        <v>8.3842523412880413E-2</v>
      </c>
      <c r="F75" s="11">
        <f>'kr.parv-cet'!F75</f>
        <v>602.20000000000005</v>
      </c>
      <c r="G75" s="123">
        <f>'kr.parv-cet'!G75</f>
        <v>4.4547350978680594E-2</v>
      </c>
      <c r="H75" s="11">
        <f>'kr.parv-cet'!H75</f>
        <v>797.4</v>
      </c>
      <c r="I75" s="17">
        <f>'kr.parv-cet'!I75</f>
        <v>5.8987143258717872E-2</v>
      </c>
      <c r="J75" s="55">
        <f>'kr.parv-cet'!J75</f>
        <v>13518.2</v>
      </c>
      <c r="K75" s="69">
        <f>'kr.parv-cet'!K75</f>
        <v>1.059743965632129</v>
      </c>
    </row>
    <row r="76" spans="1:11">
      <c r="A76" s="113" t="str">
        <f>'kr.parv-cet'!A76</f>
        <v>III</v>
      </c>
      <c r="B76" s="11">
        <f>'kr.parv-cet'!B76</f>
        <v>13252.3</v>
      </c>
      <c r="C76" s="17">
        <f>'kr.parv-cet'!C76</f>
        <v>0.85348386390422026</v>
      </c>
      <c r="D76" s="121">
        <f>'kr.parv-cet'!D76</f>
        <v>1020.2</v>
      </c>
      <c r="E76" s="20">
        <f>'kr.parv-cet'!E76</f>
        <v>6.5703631668094259E-2</v>
      </c>
      <c r="F76" s="11">
        <f>'kr.parv-cet'!F76</f>
        <v>646.79999999999995</v>
      </c>
      <c r="G76" s="123">
        <f>'kr.parv-cet'!G76</f>
        <v>4.1655664539230905E-2</v>
      </c>
      <c r="H76" s="11">
        <f>'kr.parv-cet'!H76</f>
        <v>608</v>
      </c>
      <c r="I76" s="17">
        <f>'kr.parv-cet'!I76</f>
        <v>3.9156839888454531E-2</v>
      </c>
      <c r="J76" s="55">
        <f>'kr.parv-cet'!J76</f>
        <v>15527.3</v>
      </c>
      <c r="K76" s="69">
        <f>'kr.parv-cet'!K76</f>
        <v>0.93409654209880399</v>
      </c>
    </row>
    <row r="77" spans="1:11">
      <c r="A77" s="113" t="str">
        <f>'kr.parv-cet'!A77</f>
        <v>IV</v>
      </c>
      <c r="B77" s="11">
        <f>'kr.parv-cet'!B77</f>
        <v>10980.1</v>
      </c>
      <c r="C77" s="17">
        <f>'kr.parv-cet'!C77</f>
        <v>0.82484581233050625</v>
      </c>
      <c r="D77" s="121">
        <f>'kr.parv-cet'!D77</f>
        <v>995.9</v>
      </c>
      <c r="E77" s="20">
        <f>'kr.parv-cet'!E77</f>
        <v>7.4813885529271235E-2</v>
      </c>
      <c r="F77" s="11">
        <f>'kr.parv-cet'!F77</f>
        <v>546.5</v>
      </c>
      <c r="G77" s="123">
        <f>'kr.parv-cet'!G77</f>
        <v>4.1054110293951937E-2</v>
      </c>
      <c r="H77" s="11">
        <f>'kr.parv-cet'!H77</f>
        <v>789.2</v>
      </c>
      <c r="I77" s="17">
        <f>'kr.parv-cet'!I77</f>
        <v>5.9286191846270576E-2</v>
      </c>
      <c r="J77" s="55">
        <f>'kr.parv-cet'!J77</f>
        <v>13311.7</v>
      </c>
      <c r="K77" s="69">
        <f>'kr.parv-cet'!K77</f>
        <v>0.92919217372487983</v>
      </c>
    </row>
    <row r="78" spans="1:11" ht="14" thickBot="1">
      <c r="A78" s="79">
        <f>'kr.parv-cet'!A78</f>
        <v>2012</v>
      </c>
      <c r="B78" s="124">
        <f>'kr.parv-cet'!B78</f>
        <v>43056.9</v>
      </c>
      <c r="C78" s="59">
        <f>'kr.parv-cet'!C78</f>
        <v>0.81824556735903919</v>
      </c>
      <c r="D78" s="124">
        <f>'kr.parv-cet'!D78</f>
        <v>4133.7</v>
      </c>
      <c r="E78" s="58">
        <f>'kr.parv-cet'!E78</f>
        <v>7.8556089774044574E-2</v>
      </c>
      <c r="F78" s="53">
        <f>'kr.parv-cet'!F78</f>
        <v>2235.1000000000004</v>
      </c>
      <c r="G78" s="125">
        <f>'kr.parv-cet'!G78</f>
        <v>4.2475437562950157E-2</v>
      </c>
      <c r="H78" s="53">
        <f>'kr.parv-cet'!H78</f>
        <v>3195.3</v>
      </c>
      <c r="I78" s="59">
        <f>'kr.parv-cet'!I78</f>
        <v>6.0722905303966103E-2</v>
      </c>
      <c r="J78" s="80">
        <f>'kr.parv-cet'!J78</f>
        <v>52621</v>
      </c>
      <c r="K78" s="70">
        <f>'kr.parv-cet'!K78</f>
        <v>0.97561382593911716</v>
      </c>
    </row>
    <row r="79" spans="1:11">
      <c r="A79" s="113" t="str">
        <f>'kr.parv-cet'!A79</f>
        <v>I</v>
      </c>
      <c r="B79" s="11">
        <f>'kr.parv-cet'!B79</f>
        <v>8858.2000000000007</v>
      </c>
      <c r="C79" s="17">
        <f>'kr.parv-cet'!C79</f>
        <v>0.75810247588727142</v>
      </c>
      <c r="D79" s="120">
        <f>'kr.parv-cet'!D79</f>
        <v>1042.3</v>
      </c>
      <c r="E79" s="57">
        <f>'kr.parv-cet'!E79</f>
        <v>8.9202119010329733E-2</v>
      </c>
      <c r="F79" s="115">
        <f>'kr.parv-cet'!F79</f>
        <v>706</v>
      </c>
      <c r="G79" s="122">
        <f>'kr.parv-cet'!G79</f>
        <v>6.0420892277936102E-2</v>
      </c>
      <c r="H79" s="11">
        <f>'kr.parv-cet'!H79</f>
        <v>1078.2</v>
      </c>
      <c r="I79" s="17">
        <f>'kr.parv-cet'!I79</f>
        <v>9.2274512824462751E-2</v>
      </c>
      <c r="J79" s="54">
        <f>'kr.parv-cet'!J79</f>
        <v>11684.7</v>
      </c>
      <c r="K79" s="68">
        <f>'kr.parv-cet'!K79</f>
        <v>1.1384380054170968</v>
      </c>
    </row>
    <row r="80" spans="1:11">
      <c r="A80" s="113" t="str">
        <f>'kr.parv-cet'!A80</f>
        <v>II</v>
      </c>
      <c r="B80" s="11">
        <f>'kr.parv-cet'!B80</f>
        <v>13392.1</v>
      </c>
      <c r="C80" s="17">
        <f>'kr.parv-cet'!C80</f>
        <v>0.84539147670961345</v>
      </c>
      <c r="D80" s="121">
        <f>'kr.parv-cet'!D80</f>
        <v>1052.9000000000001</v>
      </c>
      <c r="E80" s="20">
        <f>'kr.parv-cet'!E80</f>
        <v>6.6465504724991006E-2</v>
      </c>
      <c r="F80" s="11">
        <f>'kr.parv-cet'!F80</f>
        <v>536.1</v>
      </c>
      <c r="G80" s="123">
        <f>'kr.parv-cet'!G80</f>
        <v>3.384191953943174E-2</v>
      </c>
      <c r="H80" s="11">
        <f>'kr.parv-cet'!H80</f>
        <v>860.2</v>
      </c>
      <c r="I80" s="17">
        <f>'kr.parv-cet'!I80</f>
        <v>5.4301099025963778E-2</v>
      </c>
      <c r="J80" s="55">
        <f>'kr.parv-cet'!J80</f>
        <v>15841.300000000001</v>
      </c>
      <c r="K80" s="69">
        <f>'kr.parv-cet'!K80</f>
        <v>1.1718498024884969</v>
      </c>
    </row>
    <row r="81" spans="1:11">
      <c r="A81" s="113" t="str">
        <f>'kr.parv-cet'!A81</f>
        <v>III</v>
      </c>
      <c r="B81" s="11">
        <f>'kr.parv-cet'!B81</f>
        <v>15768.5</v>
      </c>
      <c r="C81" s="17">
        <f>'kr.parv-cet'!C81</f>
        <v>0.86581120555226099</v>
      </c>
      <c r="D81" s="121">
        <f>'kr.parv-cet'!D81</f>
        <v>1111.4000000000001</v>
      </c>
      <c r="E81" s="20">
        <f>'kr.parv-cet'!E81</f>
        <v>6.1024357031473062E-2</v>
      </c>
      <c r="F81" s="11">
        <f>'kr.parv-cet'!F81</f>
        <v>575.4</v>
      </c>
      <c r="G81" s="123">
        <f>'kr.parv-cet'!G81</f>
        <v>3.1593859128945113E-2</v>
      </c>
      <c r="H81" s="11">
        <f>'kr.parv-cet'!H81</f>
        <v>757.1</v>
      </c>
      <c r="I81" s="17">
        <f>'kr.parv-cet'!I81</f>
        <v>4.1570578287320727E-2</v>
      </c>
      <c r="J81" s="55">
        <f>'kr.parv-cet'!J81</f>
        <v>18212.400000000001</v>
      </c>
      <c r="K81" s="69">
        <f>'kr.parv-cet'!K81</f>
        <v>1.1729276822113313</v>
      </c>
    </row>
    <row r="82" spans="1:11">
      <c r="A82" s="113" t="str">
        <f>'kr.parv-cet'!A82</f>
        <v>IV</v>
      </c>
      <c r="B82" s="11">
        <f>'kr.parv-cet'!B82</f>
        <v>12465.5</v>
      </c>
      <c r="C82" s="17">
        <f>'kr.parv-cet'!C82</f>
        <v>0.83823657967467102</v>
      </c>
      <c r="D82" s="121">
        <f>'kr.parv-cet'!D82</f>
        <v>959.6</v>
      </c>
      <c r="E82" s="20">
        <f>'kr.parv-cet'!E82</f>
        <v>6.4527842594024651E-2</v>
      </c>
      <c r="F82" s="11">
        <f>'kr.parv-cet'!F82</f>
        <v>635.29999999999995</v>
      </c>
      <c r="G82" s="123">
        <f>'kr.parv-cet'!G82</f>
        <v>4.2720444351796436E-2</v>
      </c>
      <c r="H82" s="11">
        <f>'kr.parv-cet'!H82</f>
        <v>810.7</v>
      </c>
      <c r="I82" s="17">
        <f>'kr.parv-cet'!I82</f>
        <v>5.4515133379507905E-2</v>
      </c>
      <c r="J82" s="55">
        <f>'kr.parv-cet'!J82</f>
        <v>14871.1</v>
      </c>
      <c r="K82" s="69">
        <f>'kr.parv-cet'!K82</f>
        <v>1.1171450678726234</v>
      </c>
    </row>
    <row r="83" spans="1:11" ht="14" thickBot="1">
      <c r="A83" s="79">
        <f>'kr.parv-cet'!A83</f>
        <v>2013</v>
      </c>
      <c r="B83" s="124">
        <f>'kr.parv-cet'!B83</f>
        <v>50484.3</v>
      </c>
      <c r="C83" s="59">
        <f>'kr.parv-cet'!C83</f>
        <v>0.83294368044613476</v>
      </c>
      <c r="D83" s="124">
        <f>'kr.parv-cet'!D83</f>
        <v>4166.2</v>
      </c>
      <c r="E83" s="58">
        <f>'kr.parv-cet'!E83</f>
        <v>6.8738399095851305E-2</v>
      </c>
      <c r="F83" s="53">
        <f>'kr.parv-cet'!F83</f>
        <v>2452.8000000000002</v>
      </c>
      <c r="G83" s="125">
        <f>'kr.parv-cet'!G83</f>
        <v>4.0468903389732636E-2</v>
      </c>
      <c r="H83" s="53">
        <f>'kr.parv-cet'!H83</f>
        <v>3506.2</v>
      </c>
      <c r="I83" s="59">
        <f>'kr.parv-cet'!I83</f>
        <v>5.7849017068281369E-2</v>
      </c>
      <c r="J83" s="80">
        <f>'kr.parv-cet'!J83</f>
        <v>60609.5</v>
      </c>
      <c r="K83" s="70">
        <f>'kr.parv-cet'!K83</f>
        <v>1.1518120142148571</v>
      </c>
    </row>
    <row r="84" spans="1:11">
      <c r="A84" s="113" t="str">
        <f>'kr.parv-cet'!A84</f>
        <v>I</v>
      </c>
      <c r="B84" s="11">
        <f>'kr.parv-cet'!B84</f>
        <v>8509.6</v>
      </c>
      <c r="C84" s="17">
        <f>'kr.parv-cet'!C84</f>
        <v>0.76623715749570054</v>
      </c>
      <c r="D84" s="120">
        <f>'kr.parv-cet'!D84</f>
        <v>1053.9000000000001</v>
      </c>
      <c r="E84" s="57">
        <f>'kr.parv-cet'!E84</f>
        <v>9.4897214943677588E-2</v>
      </c>
      <c r="F84" s="115">
        <f>'kr.parv-cet'!F84</f>
        <v>558.9</v>
      </c>
      <c r="G84" s="122">
        <f>'kr.parv-cet'!G84</f>
        <v>5.0325508522650532E-2</v>
      </c>
      <c r="H84" s="11">
        <f>'kr.parv-cet'!H84</f>
        <v>983.3</v>
      </c>
      <c r="I84" s="17">
        <f>'kr.parv-cet'!I84</f>
        <v>8.8540119037971501E-2</v>
      </c>
      <c r="J84" s="54">
        <f>'kr.parv-cet'!J84</f>
        <v>11105.699999999999</v>
      </c>
      <c r="K84" s="68">
        <f>'kr.parv-cet'!K84</f>
        <v>0.95044802177206078</v>
      </c>
    </row>
    <row r="85" spans="1:11">
      <c r="A85" s="113" t="str">
        <f>'kr.parv-cet'!A85</f>
        <v>II</v>
      </c>
      <c r="B85" s="11">
        <f>'kr.parv-cet'!B85</f>
        <v>13938.9</v>
      </c>
      <c r="C85" s="17">
        <f>'kr.parv-cet'!C85</f>
        <v>0.81444021805816047</v>
      </c>
      <c r="D85" s="121">
        <f>'kr.parv-cet'!D85</f>
        <v>1102.5999999999999</v>
      </c>
      <c r="E85" s="20">
        <f>'kr.parv-cet'!E85</f>
        <v>6.4424149999707844E-2</v>
      </c>
      <c r="F85" s="11">
        <f>'kr.parv-cet'!F85</f>
        <v>774.3</v>
      </c>
      <c r="G85" s="123">
        <f>'kr.parv-cet'!G85</f>
        <v>4.524180967238689E-2</v>
      </c>
      <c r="H85" s="11">
        <f>'kr.parv-cet'!H85</f>
        <v>1298.9000000000001</v>
      </c>
      <c r="I85" s="17">
        <f>'kr.parv-cet'!I85</f>
        <v>7.5893822269744726E-2</v>
      </c>
      <c r="J85" s="55">
        <f>'kr.parv-cet'!J85</f>
        <v>17114.7</v>
      </c>
      <c r="K85" s="69">
        <f>'kr.parv-cet'!K85</f>
        <v>1.0803848169026531</v>
      </c>
    </row>
    <row r="86" spans="1:11">
      <c r="A86" s="113" t="str">
        <f>'kr.parv-cet'!A86</f>
        <v>III</v>
      </c>
      <c r="B86" s="11">
        <f>'kr.parv-cet'!B86</f>
        <v>15607.7</v>
      </c>
      <c r="C86" s="17">
        <f>'kr.parv-cet'!C86</f>
        <v>0.85215800824438326</v>
      </c>
      <c r="D86" s="121">
        <f>'kr.parv-cet'!D86</f>
        <v>966.9</v>
      </c>
      <c r="E86" s="20">
        <f>'kr.parv-cet'!E86</f>
        <v>5.2791351587453246E-2</v>
      </c>
      <c r="F86" s="11">
        <f>'kr.parv-cet'!F86</f>
        <v>692.8</v>
      </c>
      <c r="G86" s="123">
        <f>'kr.parv-cet'!G86</f>
        <v>3.7825885179219781E-2</v>
      </c>
      <c r="H86" s="11">
        <f>'kr.parv-cet'!H86</f>
        <v>1048.0999999999999</v>
      </c>
      <c r="I86" s="17">
        <f>'kr.parv-cet'!I86</f>
        <v>5.7224754988943784E-2</v>
      </c>
      <c r="J86" s="55">
        <f>'kr.parv-cet'!J86</f>
        <v>18315.5</v>
      </c>
      <c r="K86" s="69">
        <f>'kr.parv-cet'!K86</f>
        <v>1.0056609782346093</v>
      </c>
    </row>
    <row r="87" spans="1:11">
      <c r="A87" s="113" t="str">
        <f>'kr.parv-cet'!A87</f>
        <v>IV</v>
      </c>
      <c r="B87" s="11">
        <f>'kr.parv-cet'!B87</f>
        <v>12509.2</v>
      </c>
      <c r="C87" s="17">
        <f>'kr.parv-cet'!C87</f>
        <v>0.79659182087955471</v>
      </c>
      <c r="D87" s="121">
        <f>'kr.parv-cet'!D87</f>
        <v>1126.2</v>
      </c>
      <c r="E87" s="20">
        <f>'kr.parv-cet'!E87</f>
        <v>7.1716953016544183E-2</v>
      </c>
      <c r="F87" s="11">
        <f>'kr.parv-cet'!F87</f>
        <v>684.5</v>
      </c>
      <c r="G87" s="123">
        <f>'kr.parv-cet'!G87</f>
        <v>4.3589286396576533E-2</v>
      </c>
      <c r="H87" s="11">
        <f>'kr.parv-cet'!H87</f>
        <v>1383.5</v>
      </c>
      <c r="I87" s="17">
        <f>'kr.parv-cet'!I87</f>
        <v>8.8101939707324523E-2</v>
      </c>
      <c r="J87" s="55">
        <f>'kr.parv-cet'!J87</f>
        <v>15703.400000000001</v>
      </c>
      <c r="K87" s="69">
        <f>'kr.parv-cet'!K87</f>
        <v>1.0559676150385648</v>
      </c>
    </row>
    <row r="88" spans="1:11" ht="14" thickBot="1">
      <c r="A88" s="79">
        <f>'kr.parv-cet'!A88</f>
        <v>2014</v>
      </c>
      <c r="B88" s="124">
        <f>'kr.parv-cet'!B88</f>
        <v>50565.399999999994</v>
      </c>
      <c r="C88" s="59">
        <f>'kr.parv-cet'!C88</f>
        <v>0.81243522983066974</v>
      </c>
      <c r="D88" s="124">
        <f>'kr.parv-cet'!D88</f>
        <v>4249.6000000000004</v>
      </c>
      <c r="E88" s="58">
        <f>'kr.parv-cet'!E88</f>
        <v>6.8278402874068334E-2</v>
      </c>
      <c r="F88" s="53">
        <f>'kr.parv-cet'!F88</f>
        <v>2710.5</v>
      </c>
      <c r="G88" s="125">
        <f>'kr.parv-cet'!G88</f>
        <v>4.354965431809163E-2</v>
      </c>
      <c r="H88" s="53">
        <f>'kr.parv-cet'!H88</f>
        <v>4713.7999999999993</v>
      </c>
      <c r="I88" s="59">
        <f>'kr.parv-cet'!I88</f>
        <v>7.573671297717037E-2</v>
      </c>
      <c r="J88" s="80">
        <f>'kr.parv-cet'!J88</f>
        <v>62239.299999999988</v>
      </c>
      <c r="K88" s="70">
        <f>'kr.parv-cet'!K88</f>
        <v>1.0268901739826264</v>
      </c>
    </row>
    <row r="89" spans="1:11">
      <c r="A89" s="113" t="str">
        <f>'kr.parv-cet'!A89</f>
        <v>I</v>
      </c>
      <c r="B89" s="11">
        <f>'kr.parv-cet'!B89</f>
        <v>9193.9</v>
      </c>
      <c r="C89" s="17">
        <f>'kr.parv-cet'!C89</f>
        <v>0.73149754149229029</v>
      </c>
      <c r="D89" s="120">
        <f>'kr.parv-cet'!D89</f>
        <v>1161.2</v>
      </c>
      <c r="E89" s="57">
        <f>'kr.parv-cet'!E89</f>
        <v>9.2388969336282489E-2</v>
      </c>
      <c r="F89" s="115">
        <f>'kr.parv-cet'!F89</f>
        <v>614.79999999999995</v>
      </c>
      <c r="G89" s="122">
        <f>'kr.parv-cet'!G89</f>
        <v>4.8915551453622516E-2</v>
      </c>
      <c r="H89" s="11">
        <f>'kr.parv-cet'!H89</f>
        <v>1598.7</v>
      </c>
      <c r="I89" s="17">
        <f>'kr.parv-cet'!I89</f>
        <v>0.12719793771780469</v>
      </c>
      <c r="J89" s="54">
        <f>'kr.parv-cet'!J89</f>
        <v>12568.6</v>
      </c>
      <c r="K89" s="68">
        <f>'kr.parv-cet'!K89</f>
        <v>1.1317251501481222</v>
      </c>
    </row>
    <row r="90" spans="1:11">
      <c r="A90" s="113" t="str">
        <f>'kr.parv-cet'!A90</f>
        <v>II</v>
      </c>
      <c r="B90" s="11">
        <f>'kr.parv-cet'!B90</f>
        <v>12615.4</v>
      </c>
      <c r="C90" s="17">
        <f>'kr.parv-cet'!C90</f>
        <v>0.79321185598772659</v>
      </c>
      <c r="D90" s="121">
        <f>'kr.parv-cet'!D90</f>
        <v>1056.8</v>
      </c>
      <c r="E90" s="20">
        <f>'kr.parv-cet'!E90</f>
        <v>6.6447856541039477E-2</v>
      </c>
      <c r="F90" s="11">
        <f>'kr.parv-cet'!F90</f>
        <v>695.3</v>
      </c>
      <c r="G90" s="123">
        <f>'kr.parv-cet'!G90</f>
        <v>4.3718011594421596E-2</v>
      </c>
      <c r="H90" s="11">
        <f>'kr.parv-cet'!H90</f>
        <v>1536.7</v>
      </c>
      <c r="I90" s="17">
        <f>'kr.parv-cet'!I90</f>
        <v>9.6622275876812422E-2</v>
      </c>
      <c r="J90" s="55">
        <f>'kr.parv-cet'!J90</f>
        <v>15904.199999999999</v>
      </c>
      <c r="K90" s="69">
        <f>'kr.parv-cet'!K90</f>
        <v>0.92927132815649693</v>
      </c>
    </row>
    <row r="91" spans="1:11">
      <c r="A91" s="113" t="str">
        <f>'kr.parv-cet'!A91</f>
        <v>III</v>
      </c>
      <c r="B91" s="11">
        <f>'kr.parv-cet'!B91</f>
        <v>15149.3</v>
      </c>
      <c r="C91" s="17">
        <f>'kr.parv-cet'!C91</f>
        <v>0.81156384597252873</v>
      </c>
      <c r="D91" s="121">
        <f>'kr.parv-cet'!D91</f>
        <v>1101.8</v>
      </c>
      <c r="E91" s="20">
        <f>'kr.parv-cet'!E91</f>
        <v>5.9024578395868603E-2</v>
      </c>
      <c r="F91" s="11">
        <f>'kr.parv-cet'!F91</f>
        <v>688.2</v>
      </c>
      <c r="G91" s="123">
        <f>'kr.parv-cet'!G91</f>
        <v>3.6867593802901409E-2</v>
      </c>
      <c r="H91" s="11">
        <f>'kr.parv-cet'!H91</f>
        <v>1727.5</v>
      </c>
      <c r="I91" s="17">
        <f>'kr.parv-cet'!I91</f>
        <v>9.254398182870123E-2</v>
      </c>
      <c r="J91" s="55">
        <f>'kr.parv-cet'!J91</f>
        <v>18666.8</v>
      </c>
      <c r="K91" s="69">
        <f>'kr.parv-cet'!K91</f>
        <v>1.019180475553493</v>
      </c>
    </row>
    <row r="92" spans="1:11">
      <c r="A92" s="113" t="str">
        <f>'kr.parv-cet'!A92</f>
        <v>IV</v>
      </c>
      <c r="B92" s="11">
        <f>'kr.parv-cet'!B92</f>
        <v>11558.8</v>
      </c>
      <c r="C92" s="17">
        <f>'kr.parv-cet'!C92</f>
        <v>0.74912668425180007</v>
      </c>
      <c r="D92" s="121">
        <f>'kr.parv-cet'!D92</f>
        <v>998.6</v>
      </c>
      <c r="E92" s="20">
        <f>'kr.parv-cet'!E92</f>
        <v>6.4719339974205592E-2</v>
      </c>
      <c r="F92" s="11">
        <f>'kr.parv-cet'!F92</f>
        <v>565.70000000000005</v>
      </c>
      <c r="G92" s="123">
        <f>'kr.parv-cet'!G92</f>
        <v>3.6663058905876331E-2</v>
      </c>
      <c r="H92" s="11">
        <f>'kr.parv-cet'!H92</f>
        <v>2306.6</v>
      </c>
      <c r="I92" s="17">
        <f>'kr.parv-cet'!I92</f>
        <v>0.14949091686811797</v>
      </c>
      <c r="J92" s="55">
        <f>'kr.parv-cet'!J92</f>
        <v>15429.7</v>
      </c>
      <c r="K92" s="69">
        <f>'kr.parv-cet'!K92</f>
        <v>0.98257065348905326</v>
      </c>
    </row>
    <row r="93" spans="1:11" ht="14" thickBot="1">
      <c r="A93" s="79">
        <f>'kr.parv-cet'!A93</f>
        <v>2015</v>
      </c>
      <c r="B93" s="124">
        <f>'kr.parv-cet'!B93</f>
        <v>48517.399999999994</v>
      </c>
      <c r="C93" s="59">
        <f>'kr.parv-cet'!C93</f>
        <v>0.77541861583875793</v>
      </c>
      <c r="D93" s="124">
        <f>'kr.parv-cet'!D93</f>
        <v>4318.4000000000005</v>
      </c>
      <c r="E93" s="58">
        <f>'kr.parv-cet'!E93</f>
        <v>6.9017872982437084E-2</v>
      </c>
      <c r="F93" s="53">
        <f>'kr.parv-cet'!F93</f>
        <v>2564</v>
      </c>
      <c r="G93" s="125">
        <f>'kr.parv-cet'!G93</f>
        <v>4.0978562969379552E-2</v>
      </c>
      <c r="H93" s="53">
        <f>'kr.parv-cet'!H93</f>
        <v>7169.5</v>
      </c>
      <c r="I93" s="59">
        <f>'kr.parv-cet'!I93</f>
        <v>0.1145849482094254</v>
      </c>
      <c r="J93" s="80">
        <f>'kr.parv-cet'!J93</f>
        <v>62569.299999999996</v>
      </c>
      <c r="K93" s="70">
        <f>'kr.parv-cet'!K93</f>
        <v>1.0053021161870395</v>
      </c>
    </row>
    <row r="94" spans="1:11">
      <c r="A94" s="113" t="str">
        <f>'kr.parv-cet'!A94</f>
        <v>I</v>
      </c>
      <c r="B94" s="11">
        <f>'kr.parv-cet'!B94</f>
        <v>8153.3</v>
      </c>
      <c r="C94" s="17">
        <f>'kr.parv-cet'!C94</f>
        <v>0.68983518343035055</v>
      </c>
      <c r="D94" s="120">
        <f>'kr.parv-cet'!D94</f>
        <v>862.9</v>
      </c>
      <c r="E94" s="57">
        <f>'kr.parv-cet'!E94</f>
        <v>7.3008325436577759E-2</v>
      </c>
      <c r="F94" s="115">
        <f>'kr.parv-cet'!F94</f>
        <v>576.9</v>
      </c>
      <c r="G94" s="122">
        <f>'kr.parv-cet'!G94</f>
        <v>4.8810410180046025E-2</v>
      </c>
      <c r="H94" s="11">
        <f>'kr.parv-cet'!H94</f>
        <v>2226.1</v>
      </c>
      <c r="I94" s="17">
        <f>'kr.parv-cet'!I94</f>
        <v>0.18834608095302557</v>
      </c>
      <c r="J94" s="54">
        <f>'kr.parv-cet'!J94</f>
        <v>11819.2</v>
      </c>
      <c r="K94" s="68">
        <f>'kr.parv-cet'!K94</f>
        <v>0.94037522078831381</v>
      </c>
    </row>
    <row r="95" spans="1:11">
      <c r="A95" s="113" t="str">
        <f>'kr.parv-cet'!A95</f>
        <v>II</v>
      </c>
      <c r="B95" s="11">
        <f>'kr.parv-cet'!B95</f>
        <v>12239.5</v>
      </c>
      <c r="C95" s="17">
        <f>'kr.parv-cet'!C95</f>
        <v>0.75619219434439033</v>
      </c>
      <c r="D95" s="121">
        <f>'kr.parv-cet'!D95</f>
        <v>1101.7</v>
      </c>
      <c r="E95" s="20">
        <f>'kr.parv-cet'!E95</f>
        <v>6.8066256016112991E-2</v>
      </c>
      <c r="F95" s="11">
        <f>'kr.parv-cet'!F95</f>
        <v>776.9</v>
      </c>
      <c r="G95" s="123">
        <f>'kr.parv-cet'!G95</f>
        <v>4.7999159752126874E-2</v>
      </c>
      <c r="H95" s="11">
        <f>'kr.parv-cet'!H95</f>
        <v>2067.6</v>
      </c>
      <c r="I95" s="17">
        <f>'kr.parv-cet'!I95</f>
        <v>0.12774238988736972</v>
      </c>
      <c r="J95" s="55">
        <f>'kr.parv-cet'!J95</f>
        <v>16185.7</v>
      </c>
      <c r="K95" s="69">
        <f>'kr.parv-cet'!K95</f>
        <v>1.0176997271161079</v>
      </c>
    </row>
    <row r="96" spans="1:11">
      <c r="A96" s="113" t="str">
        <f>'kr.parv-cet'!A96</f>
        <v>III</v>
      </c>
      <c r="B96" s="26">
        <f>'kr.parv-cet'!B96</f>
        <v>16205</v>
      </c>
      <c r="C96" s="17">
        <f>'kr.parv-cet'!C96</f>
        <v>0.81626587953215202</v>
      </c>
      <c r="D96" s="121">
        <f>'kr.parv-cet'!D96</f>
        <v>1000.6</v>
      </c>
      <c r="E96" s="20">
        <f>'kr.parv-cet'!E96</f>
        <v>5.0401458750994839E-2</v>
      </c>
      <c r="F96" s="11">
        <f>'kr.parv-cet'!F96</f>
        <v>559.20000000000005</v>
      </c>
      <c r="G96" s="123">
        <f>'kr.parv-cet'!G96</f>
        <v>2.8167595176450445E-2</v>
      </c>
      <c r="H96" s="11">
        <f>'kr.parv-cet'!H96</f>
        <v>2087.8000000000002</v>
      </c>
      <c r="I96" s="17">
        <f>'kr.parv-cet'!I96</f>
        <v>0.10516506654040278</v>
      </c>
      <c r="J96" s="55">
        <f>'kr.parv-cet'!J96</f>
        <v>19852.599999999999</v>
      </c>
      <c r="K96" s="69">
        <f>'kr.parv-cet'!K96</f>
        <v>1.063524546253241</v>
      </c>
    </row>
    <row r="97" spans="1:11">
      <c r="A97" s="113" t="str">
        <f>'kr.parv-cet'!A97</f>
        <v>IV</v>
      </c>
      <c r="B97" s="11">
        <f>'kr.parv-cet'!B97</f>
        <v>11824.3</v>
      </c>
      <c r="C97" s="17">
        <f>'kr.parv-cet'!C97</f>
        <v>0.76132558978057074</v>
      </c>
      <c r="D97" s="121">
        <f>'kr.parv-cet'!D97</f>
        <v>1076.4000000000001</v>
      </c>
      <c r="E97" s="20">
        <f>'kr.parv-cet'!E97</f>
        <v>6.930565571237253E-2</v>
      </c>
      <c r="F97" s="11">
        <f>'kr.parv-cet'!F97</f>
        <v>793.6</v>
      </c>
      <c r="G97" s="123">
        <f>'kr.parv-cet'!G97</f>
        <v>5.1097146389203672E-2</v>
      </c>
      <c r="H97" s="11">
        <f>'kr.parv-cet'!H97</f>
        <v>1836.9</v>
      </c>
      <c r="I97" s="17">
        <f>'kr.parv-cet'!I97</f>
        <v>0.11827160811785312</v>
      </c>
      <c r="J97" s="55">
        <f>'kr.parv-cet'!J97</f>
        <v>15531.199999999999</v>
      </c>
      <c r="K97" s="69">
        <f>'kr.parv-cet'!K97</f>
        <v>1.0065782225189082</v>
      </c>
    </row>
    <row r="98" spans="1:11" ht="14" thickBot="1">
      <c r="A98" s="79">
        <f>'kr.parv-cet'!A98</f>
        <v>2016</v>
      </c>
      <c r="B98" s="124">
        <f>'kr.parv-cet'!B98</f>
        <v>48422.100000000006</v>
      </c>
      <c r="C98" s="59">
        <f>'kr.parv-cet'!C98</f>
        <v>0.76389167154398196</v>
      </c>
      <c r="D98" s="124">
        <f>'kr.parv-cet'!D98</f>
        <v>4041.6</v>
      </c>
      <c r="E98" s="58">
        <f>'kr.parv-cet'!E98</f>
        <v>6.3758998054858365E-2</v>
      </c>
      <c r="F98" s="53">
        <f>'kr.parv-cet'!F98</f>
        <v>2706.6</v>
      </c>
      <c r="G98" s="125">
        <f>'kr.parv-cet'!G98</f>
        <v>4.2698462028721205E-2</v>
      </c>
      <c r="H98" s="53">
        <f>'kr.parv-cet'!H98</f>
        <v>8218.4</v>
      </c>
      <c r="I98" s="59">
        <f>'kr.parv-cet'!I98</f>
        <v>0.12965086837243861</v>
      </c>
      <c r="J98" s="80">
        <f>'kr.parv-cet'!J98</f>
        <v>63388.7</v>
      </c>
      <c r="K98" s="70">
        <f>'kr.parv-cet'!K98</f>
        <v>1.0130958792890443</v>
      </c>
    </row>
    <row r="99" spans="1:11">
      <c r="A99" s="113" t="str">
        <f>'kr.parv-cet'!A99</f>
        <v>I</v>
      </c>
      <c r="B99" s="11">
        <f>'kr.parv-cet'!B99</f>
        <v>10622.7</v>
      </c>
      <c r="C99" s="17">
        <f>'kr.parv-cet'!C99</f>
        <v>0.73621506986027951</v>
      </c>
      <c r="D99" s="120">
        <f>'kr.parv-cet'!D99</f>
        <v>1010.3</v>
      </c>
      <c r="E99" s="57">
        <f>'kr.parv-cet'!E99</f>
        <v>7.0019682856509211E-2</v>
      </c>
      <c r="F99" s="115">
        <f>'kr.parv-cet'!F99</f>
        <v>653.9</v>
      </c>
      <c r="G99" s="122">
        <f>'kr.parv-cet'!G99</f>
        <v>4.5319084054113994E-2</v>
      </c>
      <c r="H99" s="11">
        <f>'kr.parv-cet'!H99</f>
        <v>2141.9</v>
      </c>
      <c r="I99" s="17">
        <f>'kr.parv-cet'!I99</f>
        <v>0.14844616322909737</v>
      </c>
      <c r="J99" s="134">
        <f>'kr.parv-cet'!J99</f>
        <v>14428.8</v>
      </c>
      <c r="K99" s="68">
        <f>'kr.parv-cet'!K99</f>
        <v>1.2207932855015566</v>
      </c>
    </row>
    <row r="100" spans="1:11">
      <c r="A100" s="113" t="str">
        <f>'kr.parv-cet'!A100</f>
        <v>II</v>
      </c>
      <c r="B100" s="11">
        <f>'kr.parv-cet'!B100</f>
        <v>12691.1</v>
      </c>
      <c r="C100" s="17">
        <f>'kr.parv-cet'!C100</f>
        <v>0.77451345364001978</v>
      </c>
      <c r="D100" s="121">
        <f>'kr.parv-cet'!D100</f>
        <v>1046.7</v>
      </c>
      <c r="E100" s="20">
        <f>'kr.parv-cet'!E100</f>
        <v>6.3878090309351335E-2</v>
      </c>
      <c r="F100" s="11">
        <f>'kr.parv-cet'!F100</f>
        <v>649.29999999999995</v>
      </c>
      <c r="G100" s="123">
        <f>'kr.parv-cet'!G100</f>
        <v>3.9625531707138451E-2</v>
      </c>
      <c r="H100" s="11">
        <f>'kr.parv-cet'!H100</f>
        <v>1998.8</v>
      </c>
      <c r="I100" s="17">
        <f>'kr.parv-cet'!I100</f>
        <v>0.12198292434349042</v>
      </c>
      <c r="J100" s="55">
        <f>'kr.parv-cet'!J100</f>
        <v>16385.900000000001</v>
      </c>
      <c r="K100" s="69">
        <f>'kr.parv-cet'!K100</f>
        <v>1.0123689429558191</v>
      </c>
    </row>
    <row r="101" spans="1:11">
      <c r="A101" s="113" t="str">
        <f>'kr.parv-cet'!A101</f>
        <v>III</v>
      </c>
      <c r="B101" s="26">
        <f>'kr.parv-cet'!B101</f>
        <v>16256.6</v>
      </c>
      <c r="C101" s="17">
        <f>'kr.parv-cet'!C101</f>
        <v>0.79178822784501868</v>
      </c>
      <c r="D101" s="121">
        <f>'kr.parv-cet'!D101</f>
        <v>1389.7</v>
      </c>
      <c r="E101" s="20">
        <f>'kr.parv-cet'!E101</f>
        <v>6.7686238219321529E-2</v>
      </c>
      <c r="F101" s="11">
        <f>'kr.parv-cet'!F101</f>
        <v>857.9</v>
      </c>
      <c r="G101" s="123">
        <f>'kr.parv-cet'!G101</f>
        <v>4.1784574921462141E-2</v>
      </c>
      <c r="H101" s="11">
        <f>'kr.parv-cet'!H101</f>
        <v>2027.3</v>
      </c>
      <c r="I101" s="17">
        <f>'kr.parv-cet'!I101</f>
        <v>9.8740959014197688E-2</v>
      </c>
      <c r="J101" s="55">
        <f>'kr.parv-cet'!J101</f>
        <v>20531.5</v>
      </c>
      <c r="K101" s="69">
        <f>'kr.parv-cet'!K101</f>
        <v>1.0341970321267744</v>
      </c>
    </row>
    <row r="102" spans="1:11">
      <c r="A102" s="113" t="str">
        <f>'kr.parv-cet'!A102</f>
        <v>IV</v>
      </c>
      <c r="B102" s="11">
        <f>'kr.parv-cet'!B102</f>
        <v>12618.5</v>
      </c>
      <c r="C102" s="17">
        <f>'kr.parv-cet'!C102</f>
        <v>0.75714028561142444</v>
      </c>
      <c r="D102" s="121">
        <f>'kr.parv-cet'!D102</f>
        <v>1079.3</v>
      </c>
      <c r="E102" s="20">
        <f>'kr.parv-cet'!E102</f>
        <v>6.476059042361694E-2</v>
      </c>
      <c r="F102" s="11">
        <f>'kr.parv-cet'!F102</f>
        <v>836.5</v>
      </c>
      <c r="G102" s="123">
        <f>'kr.parv-cet'!G102</f>
        <v>5.019200768030721E-2</v>
      </c>
      <c r="H102" s="11">
        <f>'kr.parv-cet'!H102</f>
        <v>2131.6999999999998</v>
      </c>
      <c r="I102" s="17">
        <f>'kr.parv-cet'!I102</f>
        <v>0.12790711628465137</v>
      </c>
      <c r="J102" s="55">
        <f>'kr.parv-cet'!J102</f>
        <v>16666</v>
      </c>
      <c r="K102" s="69">
        <f>'kr.parv-cet'!K102</f>
        <v>1.0730658287833523</v>
      </c>
    </row>
    <row r="103" spans="1:11" ht="14" thickBot="1">
      <c r="A103" s="79">
        <f>'kr.parv-cet'!A103</f>
        <v>2017</v>
      </c>
      <c r="B103" s="124">
        <f>'kr.parv-cet'!B103</f>
        <v>52188.9</v>
      </c>
      <c r="C103" s="59">
        <f>'kr.parv-cet'!C103</f>
        <v>0.7673461526020332</v>
      </c>
      <c r="D103" s="124">
        <f>'kr.parv-cet'!D103</f>
        <v>4526</v>
      </c>
      <c r="E103" s="58">
        <f>'kr.parv-cet'!E103</f>
        <v>6.6546884235475404E-2</v>
      </c>
      <c r="F103" s="53">
        <f>'kr.parv-cet'!F103</f>
        <v>2997.6</v>
      </c>
      <c r="G103" s="125">
        <f>'kr.parv-cet'!G103</f>
        <v>4.4074445467136777E-2</v>
      </c>
      <c r="H103" s="53">
        <f>'kr.parv-cet'!H103</f>
        <v>8299.7000000000007</v>
      </c>
      <c r="I103" s="59">
        <f>'kr.parv-cet'!I103</f>
        <v>0.12203251769535467</v>
      </c>
      <c r="J103" s="80">
        <f>'kr.parv-cet'!J103</f>
        <v>68012.2</v>
      </c>
      <c r="K103" s="70">
        <f>'kr.parv-cet'!K103</f>
        <v>1.0729388676530676</v>
      </c>
    </row>
    <row r="104" spans="1:11">
      <c r="A104" s="113" t="str">
        <f>'kr.parv-cet'!A104</f>
        <v>I</v>
      </c>
      <c r="B104" s="11">
        <f>'kr.parv-cet'!B104</f>
        <v>11054.2</v>
      </c>
      <c r="C104" s="17">
        <f>'kr.parv-cet'!C104</f>
        <v>0.73539742941536501</v>
      </c>
      <c r="D104" s="120">
        <f>'kr.parv-cet'!D104</f>
        <v>1036.9000000000001</v>
      </c>
      <c r="E104" s="57">
        <f>'kr.parv-cet'!E104</f>
        <v>6.898134596450145E-2</v>
      </c>
      <c r="F104" s="115">
        <f>'kr.parv-cet'!F104</f>
        <v>732.5</v>
      </c>
      <c r="G104" s="122">
        <f>'kr.parv-cet'!G104</f>
        <v>4.8730674046675006E-2</v>
      </c>
      <c r="H104" s="11">
        <f>'kr.parv-cet'!H104</f>
        <v>2208</v>
      </c>
      <c r="I104" s="17">
        <f>'kr.parv-cet'!I104</f>
        <v>0.14689055057345857</v>
      </c>
      <c r="J104" s="134">
        <f>'kr.parv-cet'!J104</f>
        <v>15031.6</v>
      </c>
      <c r="K104" s="68">
        <f>'kr.parv-cet'!K104</f>
        <v>1.0417775559991129</v>
      </c>
    </row>
    <row r="105" spans="1:11">
      <c r="A105" s="113" t="str">
        <f>'kr.parv-cet'!A105</f>
        <v>II</v>
      </c>
      <c r="B105" s="11">
        <f>'kr.parv-cet'!B105</f>
        <v>14333.3</v>
      </c>
      <c r="C105" s="17">
        <f>'kr.parv-cet'!C105</f>
        <v>0.7105894601160081</v>
      </c>
      <c r="D105" s="121">
        <f>'kr.parv-cet'!D105</f>
        <v>1283.0999999999999</v>
      </c>
      <c r="E105" s="20">
        <f>'kr.parv-cet'!E105</f>
        <v>6.3611124882256703E-2</v>
      </c>
      <c r="F105" s="11">
        <f>'kr.parv-cet'!F105</f>
        <v>875.9</v>
      </c>
      <c r="G105" s="123">
        <f>'kr.parv-cet'!G105</f>
        <v>4.3423727133012742E-2</v>
      </c>
      <c r="H105" s="11">
        <f>'kr.parv-cet'!H105</f>
        <v>3678.7</v>
      </c>
      <c r="I105" s="17">
        <f>'kr.parv-cet'!I105</f>
        <v>0.18237568786872241</v>
      </c>
      <c r="J105" s="55">
        <f>'kr.parv-cet'!J105</f>
        <v>20171</v>
      </c>
      <c r="K105" s="69">
        <f>'kr.parv-cet'!K105</f>
        <v>1.2309973818954099</v>
      </c>
    </row>
    <row r="106" spans="1:11">
      <c r="A106" s="113" t="str">
        <f>'kr.parv-cet'!A106</f>
        <v>III</v>
      </c>
      <c r="B106" s="26">
        <f>'kr.parv-cet'!B106</f>
        <v>18009.599999999999</v>
      </c>
      <c r="C106" s="17">
        <f>'kr.parv-cet'!C106</f>
        <v>0.82956084349003667</v>
      </c>
      <c r="D106" s="121">
        <f>'kr.parv-cet'!D106</f>
        <v>821.9</v>
      </c>
      <c r="E106" s="20">
        <f>'kr.parv-cet'!E106</f>
        <v>3.7858478659407273E-2</v>
      </c>
      <c r="F106" s="11">
        <f>'kr.parv-cet'!F106</f>
        <v>851.7</v>
      </c>
      <c r="G106" s="123">
        <f>'kr.parv-cet'!G106</f>
        <v>3.9231130641461463E-2</v>
      </c>
      <c r="H106" s="11">
        <f>'kr.parv-cet'!H106</f>
        <v>2026.6</v>
      </c>
      <c r="I106" s="17">
        <f>'kr.parv-cet'!I106</f>
        <v>9.3349547209094511E-2</v>
      </c>
      <c r="J106" s="55">
        <f>'kr.parv-cet'!J106</f>
        <v>21709.8</v>
      </c>
      <c r="K106" s="69">
        <f>'kr.parv-cet'!K106</f>
        <v>1.0573898643547719</v>
      </c>
    </row>
    <row r="107" spans="1:11">
      <c r="A107" s="113" t="str">
        <f>'kr.parv-cet'!A107</f>
        <v>IV</v>
      </c>
      <c r="B107" s="26">
        <f>'kr.parv-cet'!B107</f>
        <v>15140</v>
      </c>
      <c r="C107" s="17">
        <f>'kr.parv-cet'!C107</f>
        <v>0.76500192008407952</v>
      </c>
      <c r="D107" s="121">
        <f>'kr.parv-cet'!D107</f>
        <v>1151.3</v>
      </c>
      <c r="E107" s="20">
        <f>'kr.parv-cet'!E107</f>
        <v>5.8173494755138749E-2</v>
      </c>
      <c r="F107" s="11">
        <f>'kr.parv-cet'!F107</f>
        <v>862.9</v>
      </c>
      <c r="G107" s="123">
        <f>'kr.parv-cet'!G107</f>
        <v>4.3601067162519956E-2</v>
      </c>
      <c r="H107" s="11">
        <f>'kr.parv-cet'!H107</f>
        <v>2636.6</v>
      </c>
      <c r="I107" s="17">
        <f>'kr.parv-cet'!I107</f>
        <v>0.13322351799826182</v>
      </c>
      <c r="J107" s="55">
        <f>'kr.parv-cet'!J107</f>
        <v>19790.8</v>
      </c>
      <c r="K107" s="69">
        <f>'kr.parv-cet'!K107</f>
        <v>1.1874954998199927</v>
      </c>
    </row>
    <row r="108" spans="1:11" ht="14" thickBot="1">
      <c r="A108" s="79">
        <f>'kr.parv-cet'!A108</f>
        <v>2018</v>
      </c>
      <c r="B108" s="124">
        <f>'kr.parv-cet'!B108</f>
        <v>58537.1</v>
      </c>
      <c r="C108" s="59">
        <f>'kr.parv-cet'!C108</f>
        <v>0.76316372719782222</v>
      </c>
      <c r="D108" s="124">
        <f>'kr.parv-cet'!D108</f>
        <v>4293.2</v>
      </c>
      <c r="E108" s="58">
        <f>'kr.parv-cet'!E108</f>
        <v>5.5971589190542244E-2</v>
      </c>
      <c r="F108" s="53">
        <f>'kr.parv-cet'!F108</f>
        <v>3323.0000000000005</v>
      </c>
      <c r="G108" s="125">
        <f>'kr.parv-cet'!G108</f>
        <v>4.3322833988673232E-2</v>
      </c>
      <c r="H108" s="53">
        <f>'kr.parv-cet'!H108</f>
        <v>10549.9</v>
      </c>
      <c r="I108" s="59">
        <f>'kr.parv-cet'!I108</f>
        <v>0.13754184962296229</v>
      </c>
      <c r="J108" s="80">
        <f>'kr.parv-cet'!J108</f>
        <v>76703.199999999997</v>
      </c>
      <c r="K108" s="70">
        <f>'kr.parv-cet'!K108</f>
        <v>1.1277858972360841</v>
      </c>
    </row>
    <row r="109" spans="1:11">
      <c r="A109" s="113" t="str">
        <f>'kr.parv-cet'!A109</f>
        <v>I</v>
      </c>
      <c r="B109" s="11">
        <f>'kr.parv-cet'!B109</f>
        <v>9562.1</v>
      </c>
      <c r="C109" s="17">
        <f>'kr.parv-cet'!C109</f>
        <v>0.65169328071861343</v>
      </c>
      <c r="D109" s="120">
        <f>'kr.parv-cet'!D109</f>
        <v>1211.5</v>
      </c>
      <c r="E109" s="57">
        <f>'kr.parv-cet'!E109</f>
        <v>8.256830712820408E-2</v>
      </c>
      <c r="F109" s="115">
        <f>'kr.parv-cet'!F109</f>
        <v>925.3</v>
      </c>
      <c r="G109" s="122">
        <f>'kr.parv-cet'!G109</f>
        <v>6.3062694664240387E-2</v>
      </c>
      <c r="H109" s="11">
        <f>'kr.parv-cet'!H109</f>
        <v>2973.8</v>
      </c>
      <c r="I109" s="17">
        <f>'kr.parv-cet'!I109</f>
        <v>0.20267571748894206</v>
      </c>
      <c r="J109" s="134">
        <f>'kr.parv-cet'!J109</f>
        <v>14672.7</v>
      </c>
      <c r="K109" s="68">
        <f>'kr.parv-cet'!K109</f>
        <v>0.97612363288006598</v>
      </c>
    </row>
    <row r="110" spans="1:11">
      <c r="A110" s="113" t="str">
        <f>'kr.parv-cet'!A110</f>
        <v>II</v>
      </c>
      <c r="B110" s="11">
        <f>'kr.parv-cet'!B110</f>
        <v>14988.4</v>
      </c>
      <c r="C110" s="17">
        <f>'kr.parv-cet'!C110</f>
        <v>0.78435517970401691</v>
      </c>
      <c r="D110" s="121">
        <f>'kr.parv-cet'!D110</f>
        <v>1096.2</v>
      </c>
      <c r="E110" s="20">
        <f>'kr.parv-cet'!E110</f>
        <v>5.7365038829464345E-2</v>
      </c>
      <c r="F110" s="11">
        <f>'kr.parv-cet'!F110</f>
        <v>637.6</v>
      </c>
      <c r="G110" s="123">
        <f>'kr.parv-cet'!G110</f>
        <v>3.3366127310405461E-2</v>
      </c>
      <c r="H110" s="11">
        <f>'kr.parv-cet'!H110</f>
        <v>2387</v>
      </c>
      <c r="I110" s="17">
        <f>'kr.parv-cet'!I110</f>
        <v>0.12491365415611327</v>
      </c>
      <c r="J110" s="55">
        <f>'kr.parv-cet'!J110</f>
        <v>19109.2</v>
      </c>
      <c r="K110" s="69">
        <f>'kr.parv-cet'!K110</f>
        <v>0.94736007138961875</v>
      </c>
    </row>
    <row r="111" spans="1:11">
      <c r="A111" s="113" t="str">
        <f>'kr.parv-cet'!A111</f>
        <v>III</v>
      </c>
      <c r="B111" s="26">
        <f>'kr.parv-cet'!B111</f>
        <v>16898.900000000001</v>
      </c>
      <c r="C111" s="17">
        <f>'kr.parv-cet'!C111</f>
        <v>0.7923154464683404</v>
      </c>
      <c r="D111" s="121">
        <f>'kr.parv-cet'!D111</f>
        <v>1113.2</v>
      </c>
      <c r="E111" s="20">
        <f>'kr.parv-cet'!E111</f>
        <v>5.2193074993553218E-2</v>
      </c>
      <c r="F111" s="11">
        <f>'kr.parv-cet'!F111</f>
        <v>806.2</v>
      </c>
      <c r="G111" s="123">
        <f>'kr.parv-cet'!G111</f>
        <v>3.7799188878730336E-2</v>
      </c>
      <c r="H111" s="11">
        <f>'kr.parv-cet'!H111</f>
        <v>2510.1999999999998</v>
      </c>
      <c r="I111" s="17">
        <f>'kr.parv-cet'!I111</f>
        <v>0.11769228965937592</v>
      </c>
      <c r="J111" s="55">
        <f>'kr.parv-cet'!J111</f>
        <v>21328.500000000004</v>
      </c>
      <c r="K111" s="69">
        <f>'kr.parv-cet'!K111</f>
        <v>0.98243650333029342</v>
      </c>
    </row>
    <row r="112" spans="1:11">
      <c r="A112" s="113" t="str">
        <f>'kr.parv-cet'!A112</f>
        <v>IV</v>
      </c>
      <c r="B112" s="11">
        <f>'kr.parv-cet'!B112</f>
        <v>14314.8</v>
      </c>
      <c r="C112" s="17">
        <f>'kr.parv-cet'!C112</f>
        <v>0.76778425577790532</v>
      </c>
      <c r="D112" s="121">
        <f>'kr.parv-cet'!D112</f>
        <v>900.9</v>
      </c>
      <c r="E112" s="20">
        <f>'kr.parv-cet'!E112</f>
        <v>4.8320398191404344E-2</v>
      </c>
      <c r="F112" s="11">
        <f>'kr.parv-cet'!F112</f>
        <v>904.7</v>
      </c>
      <c r="G112" s="123">
        <f>'kr.parv-cet'!G112</f>
        <v>4.8524213834791337E-2</v>
      </c>
      <c r="H112" s="11">
        <f>'kr.parv-cet'!H112</f>
        <v>2523.9</v>
      </c>
      <c r="I112" s="17">
        <f>'kr.parv-cet'!I112</f>
        <v>0.13537113219589902</v>
      </c>
      <c r="J112" s="55">
        <f>'kr.parv-cet'!J112</f>
        <v>18644.3</v>
      </c>
      <c r="K112" s="69">
        <f>'kr.parv-cet'!K112</f>
        <v>0.94206904218121557</v>
      </c>
    </row>
    <row r="113" spans="1:11" ht="14" thickBot="1">
      <c r="A113" s="79">
        <f>'kr.parv-cet'!A113</f>
        <v>2019</v>
      </c>
      <c r="B113" s="124">
        <f>'kr.parv-cet'!B113</f>
        <v>55764.2</v>
      </c>
      <c r="C113" s="59">
        <f>'kr.parv-cet'!C113</f>
        <v>0.75607656190046191</v>
      </c>
      <c r="D113" s="124">
        <f>'kr.parv-cet'!D113</f>
        <v>4321.7999999999993</v>
      </c>
      <c r="E113" s="58">
        <f>'kr.parv-cet'!E113</f>
        <v>5.8596943652404518E-2</v>
      </c>
      <c r="F113" s="53">
        <f>'kr.parv-cet'!F113</f>
        <v>3273.8</v>
      </c>
      <c r="G113" s="125">
        <f>'kr.parv-cet'!G113</f>
        <v>4.4387679700412318E-2</v>
      </c>
      <c r="H113" s="53">
        <f>'kr.parv-cet'!H113</f>
        <v>10394.9</v>
      </c>
      <c r="I113" s="59">
        <f>'kr.parv-cet'!I113</f>
        <v>0.14093881474672124</v>
      </c>
      <c r="J113" s="80">
        <f>'kr.parv-cet'!J113</f>
        <v>73754.7</v>
      </c>
      <c r="K113" s="70">
        <f>'kr.parv-cet'!K113</f>
        <v>0.96155962202359224</v>
      </c>
    </row>
    <row r="114" spans="1:11">
      <c r="A114" s="113" t="str">
        <f>'kr.parv-cet'!A114</f>
        <v>I</v>
      </c>
      <c r="B114" s="11">
        <f>'kr.parv-cet'!B114</f>
        <v>10050.4</v>
      </c>
      <c r="C114" s="17">
        <f>'kr.parv-cet'!C114</f>
        <v>0.69949888641425395</v>
      </c>
      <c r="D114" s="120">
        <f>'kr.parv-cet'!D114</f>
        <v>966.9</v>
      </c>
      <c r="E114" s="57">
        <f>'kr.parv-cet'!E114</f>
        <v>6.7295378619153676E-2</v>
      </c>
      <c r="F114" s="115">
        <f>'kr.parv-cet'!F114</f>
        <v>792.3</v>
      </c>
      <c r="G114" s="122">
        <f>'kr.parv-cet'!G114</f>
        <v>5.5143374164810695E-2</v>
      </c>
      <c r="H114" s="11">
        <f>'kr.parv-cet'!H114</f>
        <v>2558.4</v>
      </c>
      <c r="I114" s="17">
        <f>'kr.parv-cet'!I114</f>
        <v>0.17806236080178175</v>
      </c>
      <c r="J114" s="134">
        <f>'kr.parv-cet'!J114</f>
        <v>14367.999999999998</v>
      </c>
      <c r="K114" s="68">
        <f>'kr.parv-cet'!K114</f>
        <v>0.97923354256544448</v>
      </c>
    </row>
    <row r="115" spans="1:11">
      <c r="A115" s="113" t="str">
        <f>'kr.parv-cet'!A115</f>
        <v>II</v>
      </c>
      <c r="B115" s="11">
        <f>'kr.parv-cet'!B115</f>
        <v>16262.8</v>
      </c>
      <c r="C115" s="17">
        <f>'kr.parv-cet'!C115</f>
        <v>0.82650457904312735</v>
      </c>
      <c r="D115" s="121">
        <f>'kr.parv-cet'!D115</f>
        <v>877.4</v>
      </c>
      <c r="E115" s="20">
        <f>'kr.parv-cet'!E115</f>
        <v>4.4591037069412399E-2</v>
      </c>
      <c r="F115" s="11">
        <f>'kr.parv-cet'!F115</f>
        <v>682.1</v>
      </c>
      <c r="G115" s="123">
        <f>'kr.parv-cet'!G115</f>
        <v>3.4665541811085256E-2</v>
      </c>
      <c r="H115" s="11">
        <f>'kr.parv-cet'!H115</f>
        <v>1854.3</v>
      </c>
      <c r="I115" s="17">
        <f>'kr.parv-cet'!I115</f>
        <v>9.4238842076374993E-2</v>
      </c>
      <c r="J115" s="55">
        <f>'kr.parv-cet'!J115</f>
        <v>19676.599999999999</v>
      </c>
      <c r="K115" s="69">
        <f>'kr.parv-cet'!K115</f>
        <v>1.0296925041341343</v>
      </c>
    </row>
    <row r="116" spans="1:11">
      <c r="A116" s="113" t="str">
        <f>'kr.parv-cet'!A116</f>
        <v>III</v>
      </c>
      <c r="B116" s="26">
        <f>'kr.parv-cet'!B116</f>
        <v>16308.3</v>
      </c>
      <c r="C116" s="17">
        <f>'kr.parv-cet'!C116</f>
        <v>0.82892650198231166</v>
      </c>
      <c r="D116" s="121">
        <f>'kr.parv-cet'!D116</f>
        <v>1325.9</v>
      </c>
      <c r="E116" s="20">
        <f>'kr.parv-cet'!E116</f>
        <v>6.7393514282809805E-2</v>
      </c>
      <c r="F116" s="11">
        <f>'kr.parv-cet'!F116</f>
        <v>591.79999999999995</v>
      </c>
      <c r="G116" s="123">
        <f>'kr.parv-cet'!G116</f>
        <v>3.0080309037308121E-2</v>
      </c>
      <c r="H116" s="11">
        <f>'kr.parv-cet'!H116</f>
        <v>1448</v>
      </c>
      <c r="I116" s="17">
        <f>'kr.parv-cet'!I116</f>
        <v>7.3599674697570394E-2</v>
      </c>
      <c r="J116" s="55">
        <f>'kr.parv-cet'!J116</f>
        <v>19674</v>
      </c>
      <c r="K116" s="69">
        <f>'kr.parv-cet'!K116</f>
        <v>0.92242773753428497</v>
      </c>
    </row>
    <row r="117" spans="1:11">
      <c r="A117" s="113" t="str">
        <f>'kr.parv-cet'!A117</f>
        <v>IV</v>
      </c>
      <c r="B117" s="11">
        <f>'kr.parv-cet'!B117</f>
        <v>17367.3</v>
      </c>
      <c r="C117" s="17">
        <f>'kr.parv-cet'!C117</f>
        <v>0.78990025788317486</v>
      </c>
      <c r="D117" s="121">
        <f>'kr.parv-cet'!D117</f>
        <v>1358.2</v>
      </c>
      <c r="E117" s="20">
        <f>'kr.parv-cet'!E117</f>
        <v>6.1773708651139105E-2</v>
      </c>
      <c r="F117" s="11">
        <f>'kr.parv-cet'!F117</f>
        <v>1003.1</v>
      </c>
      <c r="G117" s="123">
        <f>'kr.parv-cet'!G117</f>
        <v>4.5623035744336356E-2</v>
      </c>
      <c r="H117" s="11">
        <f>'kr.parv-cet'!H117</f>
        <v>2258.1</v>
      </c>
      <c r="I117" s="17">
        <f>'kr.parv-cet'!I117</f>
        <v>0.10270299772134973</v>
      </c>
      <c r="J117" s="55">
        <f>'kr.parv-cet'!J117</f>
        <v>21986.699999999997</v>
      </c>
      <c r="K117" s="69">
        <f>'kr.parv-cet'!K117</f>
        <v>1.1792719490675434</v>
      </c>
    </row>
    <row r="118" spans="1:11" ht="14" thickBot="1">
      <c r="A118" s="79">
        <f>'kr.parv-cet'!A118</f>
        <v>2020</v>
      </c>
      <c r="B118" s="124">
        <f>'kr.parv-cet'!B118</f>
        <v>59988.800000000003</v>
      </c>
      <c r="C118" s="59">
        <f>'kr.parv-cet'!C118</f>
        <v>0.79239894696936675</v>
      </c>
      <c r="D118" s="124">
        <f>'kr.parv-cet'!D118</f>
        <v>4528.3999999999996</v>
      </c>
      <c r="E118" s="58">
        <f>'kr.parv-cet'!E118</f>
        <v>5.9816155539968795E-2</v>
      </c>
      <c r="F118" s="53">
        <f>'kr.parv-cet'!F118</f>
        <v>3069.2999999999997</v>
      </c>
      <c r="G118" s="125">
        <f>'kr.parv-cet'!G118</f>
        <v>4.0542736109625083E-2</v>
      </c>
      <c r="H118" s="53">
        <f>'kr.parv-cet'!H118</f>
        <v>8118.7999999999993</v>
      </c>
      <c r="I118" s="59">
        <f>'kr.parv-cet'!I118</f>
        <v>0.10724216138103936</v>
      </c>
      <c r="J118" s="80">
        <f>'kr.parv-cet'!J118</f>
        <v>75705.3</v>
      </c>
      <c r="K118" s="70">
        <f>'kr.parv-cet'!K118</f>
        <v>1.0264471281152252</v>
      </c>
    </row>
    <row r="119" spans="1:11">
      <c r="A119" s="113" t="str">
        <f>'kr.parv-cet'!A119</f>
        <v>I</v>
      </c>
      <c r="B119" s="26">
        <f>'kr.parv-cet'!B119</f>
        <v>12401.4</v>
      </c>
      <c r="C119" s="17">
        <f>'kr.parv-cet'!C119</f>
        <v>0.74017439882540437</v>
      </c>
      <c r="D119" s="120">
        <f>'kr.parv-cet'!D119</f>
        <v>1191.4000000000001</v>
      </c>
      <c r="E119" s="57">
        <f>'kr.parv-cet'!E119</f>
        <v>7.1108405402663152E-2</v>
      </c>
      <c r="F119" s="115">
        <f>'kr.parv-cet'!F119</f>
        <v>756.9</v>
      </c>
      <c r="G119" s="122">
        <f>'kr.parv-cet'!G119</f>
        <v>4.5175383623699626E-2</v>
      </c>
      <c r="H119" s="11">
        <f>'kr.parv-cet'!H119</f>
        <v>2405</v>
      </c>
      <c r="I119" s="17">
        <f>'kr.parv-cet'!I119</f>
        <v>0.14354181214823306</v>
      </c>
      <c r="J119" s="134">
        <f>'kr.parv-cet'!J119</f>
        <v>16754.699999999997</v>
      </c>
      <c r="K119" s="68">
        <f>'kr.parv-cet'!K119</f>
        <v>1.1661121937639198</v>
      </c>
    </row>
    <row r="120" spans="1:11">
      <c r="A120" s="113" t="str">
        <f>'kr.parv-cet'!A120</f>
        <v>II</v>
      </c>
      <c r="B120" s="11">
        <f>'kr.parv-cet'!B120</f>
        <v>16152.9</v>
      </c>
      <c r="C120" s="17">
        <f>'kr.parv-cet'!C120</f>
        <v>0.77305466884263618</v>
      </c>
      <c r="D120" s="121">
        <f>'kr.parv-cet'!D120</f>
        <v>1368.3</v>
      </c>
      <c r="E120" s="20">
        <f>'kr.parv-cet'!E120</f>
        <v>6.5484879085327033E-2</v>
      </c>
      <c r="F120" s="11">
        <f>'kr.parv-cet'!F120</f>
        <v>1038.7</v>
      </c>
      <c r="G120" s="123">
        <f>'kr.parv-cet'!G120</f>
        <v>4.9710694954271134E-2</v>
      </c>
      <c r="H120" s="11">
        <f>'kr.parv-cet'!H120</f>
        <v>2335</v>
      </c>
      <c r="I120" s="17">
        <f>'kr.parv-cet'!I120</f>
        <v>0.11174975711776557</v>
      </c>
      <c r="J120" s="55">
        <f>'kr.parv-cet'!J120</f>
        <v>20894.900000000001</v>
      </c>
      <c r="K120" s="69">
        <f>'kr.parv-cet'!K120</f>
        <v>1.0619161847067076</v>
      </c>
    </row>
    <row r="121" spans="1:11">
      <c r="A121" s="113" t="str">
        <f>'kr.parv-cet'!A121</f>
        <v>III</v>
      </c>
      <c r="B121" s="135">
        <f>'kr.parv-cet'!B121</f>
        <v>20453</v>
      </c>
      <c r="C121" s="17">
        <f>'kr.parv-cet'!C121</f>
        <v>0.82973630831643019</v>
      </c>
      <c r="D121" s="121">
        <f>'kr.parv-cet'!D121</f>
        <v>1015.3</v>
      </c>
      <c r="E121" s="20">
        <f>'kr.parv-cet'!E121</f>
        <v>4.1188640973630834E-2</v>
      </c>
      <c r="F121" s="11">
        <f>'kr.parv-cet'!F121</f>
        <v>927.1</v>
      </c>
      <c r="G121" s="123">
        <f>'kr.parv-cet'!G121</f>
        <v>3.7610547667342807E-2</v>
      </c>
      <c r="H121" s="11">
        <f>'kr.parv-cet'!H121</f>
        <v>2254.6</v>
      </c>
      <c r="I121" s="17">
        <f>'kr.parv-cet'!I121</f>
        <v>9.146450304259636E-2</v>
      </c>
      <c r="J121" s="55">
        <f>'kr.parv-cet'!J121</f>
        <v>24649.999999999996</v>
      </c>
      <c r="K121" s="69">
        <f>'kr.parv-cet'!K121</f>
        <v>1.25292263901596</v>
      </c>
    </row>
    <row r="122" spans="1:11">
      <c r="A122" s="113" t="str">
        <f>'kr.parv-cet'!A122</f>
        <v>IV</v>
      </c>
      <c r="B122" s="11">
        <f>'kr.parv-cet'!B122</f>
        <v>14916.4</v>
      </c>
      <c r="C122" s="17">
        <f>'kr.parv-cet'!C122</f>
        <v>0.77277036653283249</v>
      </c>
      <c r="D122" s="121">
        <f>'kr.parv-cet'!D122</f>
        <v>1089</v>
      </c>
      <c r="E122" s="20">
        <f>'kr.parv-cet'!E122</f>
        <v>5.6417562491905195E-2</v>
      </c>
      <c r="F122" s="11">
        <f>'kr.parv-cet'!F122</f>
        <v>889.6</v>
      </c>
      <c r="G122" s="123">
        <f>'kr.parv-cet'!G122</f>
        <v>4.6087294391918145E-2</v>
      </c>
      <c r="H122" s="11">
        <f>'kr.parv-cet'!H122</f>
        <v>2407.5</v>
      </c>
      <c r="I122" s="17">
        <f>'kr.parv-cet'!I122</f>
        <v>0.12472477658334413</v>
      </c>
      <c r="J122" s="55">
        <f>'kr.parv-cet'!J122</f>
        <v>19302.5</v>
      </c>
      <c r="K122" s="69">
        <f>'kr.parv-cet'!K122</f>
        <v>0.87791710443131543</v>
      </c>
    </row>
    <row r="123" spans="1:11" ht="14" thickBot="1">
      <c r="A123" s="79">
        <f>'kr.parv-cet'!A123</f>
        <v>2021</v>
      </c>
      <c r="B123" s="124">
        <f>'kr.parv-cet'!B123</f>
        <v>63923.700000000004</v>
      </c>
      <c r="C123" s="59">
        <f>'kr.parv-cet'!C123</f>
        <v>0.7833585165087662</v>
      </c>
      <c r="D123" s="124">
        <f>'kr.parv-cet'!D123</f>
        <v>4664</v>
      </c>
      <c r="E123" s="58">
        <f>'kr.parv-cet'!E123</f>
        <v>5.7155391834278757E-2</v>
      </c>
      <c r="F123" s="53">
        <f>'kr.parv-cet'!F123</f>
        <v>3612.2999999999997</v>
      </c>
      <c r="G123" s="125">
        <f>'kr.parv-cet'!G123</f>
        <v>4.4267243122419628E-2</v>
      </c>
      <c r="H123" s="53">
        <f>'kr.parv-cet'!H123</f>
        <v>9402.1</v>
      </c>
      <c r="I123" s="59">
        <f>'kr.parv-cet'!I123</f>
        <v>0.11521884853453523</v>
      </c>
      <c r="J123" s="80">
        <f>'kr.parv-cet'!J123</f>
        <v>81602.10000000002</v>
      </c>
      <c r="K123" s="70">
        <f>'kr.parv-cet'!K123</f>
        <v>1.0778915082563574</v>
      </c>
    </row>
    <row r="124" spans="1:11">
      <c r="A124" s="113" t="str">
        <f>'kr.parv-cet'!A124</f>
        <v>I</v>
      </c>
      <c r="B124" s="26">
        <f>'kr.parv-cet'!B124</f>
        <v>13782.9</v>
      </c>
      <c r="C124" s="17">
        <f>'kr.parv-cet'!C124</f>
        <v>0.75775601871450493</v>
      </c>
      <c r="D124" s="120">
        <f>'kr.parv-cet'!D124</f>
        <v>1504.9</v>
      </c>
      <c r="E124" s="57">
        <f>'kr.parv-cet'!E124</f>
        <v>8.2736364086183498E-2</v>
      </c>
      <c r="F124" s="115">
        <f>'kr.parv-cet'!F124</f>
        <v>856.7</v>
      </c>
      <c r="G124" s="122">
        <f>'kr.parv-cet'!G124</f>
        <v>4.709963659554349E-2</v>
      </c>
      <c r="H124" s="11">
        <f>'kr.parv-cet'!H124</f>
        <v>2044.6</v>
      </c>
      <c r="I124" s="17">
        <f>'kr.parv-cet'!I124</f>
        <v>0.11240798060376819</v>
      </c>
      <c r="J124" s="134">
        <f>'kr.parv-cet'!J124</f>
        <v>18189.099999999999</v>
      </c>
      <c r="K124" s="68">
        <f>'kr.parv-cet'!K124</f>
        <v>1.0856117984804265</v>
      </c>
    </row>
    <row r="125" spans="1:11">
      <c r="A125" s="113" t="str">
        <f>'kr.parv-cet'!A125</f>
        <v>II</v>
      </c>
      <c r="B125" s="11">
        <f>'kr.parv-cet'!B125</f>
        <v>15607.3</v>
      </c>
      <c r="C125" s="17">
        <f>'kr.parv-cet'!C125</f>
        <v>0.79588069413210538</v>
      </c>
      <c r="D125" s="121">
        <f>'kr.parv-cet'!D125</f>
        <v>1247.7</v>
      </c>
      <c r="E125" s="20">
        <f>'kr.parv-cet'!E125</f>
        <v>6.3625376719139634E-2</v>
      </c>
      <c r="F125" s="11">
        <f>'kr.parv-cet'!F125</f>
        <v>872.5</v>
      </c>
      <c r="G125" s="123">
        <f>'kr.parv-cet'!G125</f>
        <v>4.4492378927185487E-2</v>
      </c>
      <c r="H125" s="11">
        <f>'kr.parv-cet'!H125</f>
        <v>1882.6</v>
      </c>
      <c r="I125" s="17">
        <f>'kr.parv-cet'!I125</f>
        <v>9.6001550221569504E-2</v>
      </c>
      <c r="J125" s="55">
        <f>'kr.parv-cet'!J125</f>
        <v>19610.099999999999</v>
      </c>
      <c r="K125" s="69">
        <f>'kr.parv-cet'!K125</f>
        <v>0.93851131137263144</v>
      </c>
    </row>
    <row r="126" spans="1:11">
      <c r="A126" s="113" t="str">
        <f>'kr.parv-cet'!A126</f>
        <v>III</v>
      </c>
      <c r="B126" s="135">
        <f>'kr.parv-cet'!B126</f>
        <v>19932.7</v>
      </c>
      <c r="C126" s="17">
        <f>'kr.parv-cet'!C126</f>
        <v>0.83230475013361849</v>
      </c>
      <c r="D126" s="121">
        <f>'kr.parv-cet'!D126</f>
        <v>1136.5999999999999</v>
      </c>
      <c r="E126" s="20">
        <f>'kr.parv-cet'!E126</f>
        <v>4.7459580438268305E-2</v>
      </c>
      <c r="F126" s="11">
        <f>'kr.parv-cet'!F125</f>
        <v>872.5</v>
      </c>
      <c r="G126" s="123">
        <f>'kr.parv-cet'!G126</f>
        <v>4.566408337787279E-2</v>
      </c>
      <c r="H126" s="11">
        <f>'kr.parv-cet'!H126</f>
        <v>1785.9</v>
      </c>
      <c r="I126" s="17">
        <f>'kr.parv-cet'!I126</f>
        <v>7.4571586050240515E-2</v>
      </c>
      <c r="J126" s="55">
        <f>'kr.parv-cet'!J126</f>
        <v>23948.799999999999</v>
      </c>
      <c r="K126" s="69">
        <f>'kr.parv-cet'!K126</f>
        <v>0.97155375253549703</v>
      </c>
    </row>
    <row r="127" spans="1:11">
      <c r="A127" s="113" t="str">
        <f>'kr.parv-cet'!A127</f>
        <v>IV</v>
      </c>
      <c r="B127" s="11">
        <f>'kr.parv-cet'!B127</f>
        <v>15512.8</v>
      </c>
      <c r="C127" s="17">
        <f>'kr.parv-cet'!C127</f>
        <v>0.80796674965364224</v>
      </c>
      <c r="D127" s="121">
        <f>'kr.parv-cet'!D127</f>
        <v>1264.5</v>
      </c>
      <c r="E127" s="20">
        <f>'kr.parv-cet'!E127</f>
        <v>6.586006104230252E-2</v>
      </c>
      <c r="F127" s="11">
        <f>'kr.parv-cet'!F127</f>
        <v>665.2</v>
      </c>
      <c r="G127" s="123">
        <f>'kr.parv-cet'!G127</f>
        <v>3.4646194231189913E-2</v>
      </c>
      <c r="H127" s="11">
        <f>'kr.parv-cet'!H127</f>
        <v>1757.3</v>
      </c>
      <c r="I127" s="17">
        <f>'kr.parv-cet'!I127</f>
        <v>9.1526995072865339E-2</v>
      </c>
      <c r="J127" s="55">
        <f>'kr.parv-cet'!J127</f>
        <v>19199.8</v>
      </c>
      <c r="K127" s="69">
        <f>'kr.parv-cet'!K127</f>
        <v>0.99467944566765965</v>
      </c>
    </row>
    <row r="128" spans="1:11" ht="14" thickBot="1">
      <c r="A128" s="79">
        <f>'kr.parv-cet'!A128</f>
        <v>2022</v>
      </c>
      <c r="B128" s="124">
        <f>'kr.parv-cet'!B128</f>
        <v>64835.7</v>
      </c>
      <c r="C128" s="59">
        <f>'kr.parv-cet'!C128</f>
        <v>0.80095691297354599</v>
      </c>
      <c r="D128" s="124">
        <f>'kr.parv-cet'!D128</f>
        <v>5153.7000000000007</v>
      </c>
      <c r="E128" s="58">
        <f>'kr.parv-cet'!E128</f>
        <v>6.3666955741848469E-2</v>
      </c>
      <c r="F128" s="53">
        <f>'kr.parv-cet'!F128</f>
        <v>3488</v>
      </c>
      <c r="G128" s="125">
        <f>'kr.parv-cet'!G128</f>
        <v>4.3089497182134666E-2</v>
      </c>
      <c r="H128" s="53">
        <f>'kr.parv-cet'!H128</f>
        <v>7470.4000000000005</v>
      </c>
      <c r="I128" s="59">
        <f>'kr.parv-cet'!I128</f>
        <v>9.2286634102470996E-2</v>
      </c>
      <c r="J128" s="80">
        <f>'kr.parv-cet'!J128</f>
        <v>80947.799999999988</v>
      </c>
      <c r="K128" s="70">
        <f>'kr.parv-cet'!K128</f>
        <v>0.99198182399717616</v>
      </c>
    </row>
    <row r="129" spans="1:11">
      <c r="A129" s="113" t="str">
        <f>'kr.parv-cet'!A129</f>
        <v>I</v>
      </c>
      <c r="B129" s="26">
        <f>'kr.parv-cet'!B129</f>
        <v>12021.2</v>
      </c>
      <c r="C129" s="17">
        <f>'kr.parv-cet'!C129</f>
        <v>0.76347862536757005</v>
      </c>
      <c r="D129" s="120">
        <f>'kr.parv-cet'!D129</f>
        <v>1381.9</v>
      </c>
      <c r="E129" s="57">
        <f>'kr.parv-cet'!E129</f>
        <v>8.7765872990670235E-2</v>
      </c>
      <c r="F129" s="115">
        <f>'kr.parv-cet'!F129</f>
        <v>835.2</v>
      </c>
      <c r="G129" s="122">
        <f>'kr.parv-cet'!G129</f>
        <v>5.3044400551275621E-2</v>
      </c>
      <c r="H129" s="11">
        <f>'kr.parv-cet'!H129</f>
        <v>1507</v>
      </c>
      <c r="I129" s="17">
        <f>'kr.parv-cet'!I129</f>
        <v>9.5711101090484141E-2</v>
      </c>
      <c r="J129" s="134">
        <f>'kr.parv-cet'!J129</f>
        <v>15745.300000000001</v>
      </c>
      <c r="K129" s="68">
        <f>'kr.parv-cet'!K129</f>
        <v>0.86564480925389398</v>
      </c>
    </row>
    <row r="130" spans="1:11">
      <c r="A130" s="113" t="str">
        <f>'kr.parv-cet'!A130</f>
        <v>II</v>
      </c>
      <c r="B130" s="11">
        <f>'kr.parv-cet'!B130</f>
        <v>14420.9</v>
      </c>
      <c r="C130" s="17">
        <f>'kr.parv-cet'!C130</f>
        <v>0.78978816158429721</v>
      </c>
      <c r="D130" s="121">
        <f>'kr.parv-cet'!D130</f>
        <v>1152.5</v>
      </c>
      <c r="E130" s="20">
        <f>'kr.parv-cet'!E130</f>
        <v>6.3118866105853488E-2</v>
      </c>
      <c r="F130" s="11">
        <f>'kr.parv-cet'!F130</f>
        <v>822.4</v>
      </c>
      <c r="G130" s="123">
        <f>'kr.parv-cet'!G130</f>
        <v>4.504030844724851E-2</v>
      </c>
      <c r="H130" s="11">
        <f>'kr.parv-cet'!H130</f>
        <v>1863.4</v>
      </c>
      <c r="I130" s="17">
        <f>'kr.parv-cet'!I130</f>
        <v>0.10205266386260077</v>
      </c>
      <c r="J130" s="55">
        <f>'kr.parv-cet'!J130</f>
        <v>18259.2</v>
      </c>
      <c r="K130" s="69">
        <f>'kr.parv-cet'!K130</f>
        <v>0.93111202900546153</v>
      </c>
    </row>
    <row r="131" spans="1:11">
      <c r="A131" s="113" t="str">
        <f>'kr.parv-cet'!A131</f>
        <v>III</v>
      </c>
      <c r="B131" s="135">
        <f>'kr.parv-cet'!B131</f>
        <v>25046.1</v>
      </c>
      <c r="C131" s="17">
        <f>'kr.parv-cet'!C131</f>
        <v>0.86620646245681254</v>
      </c>
      <c r="D131" s="121">
        <f>'kr.parv-cet'!D131</f>
        <v>1112.5</v>
      </c>
      <c r="E131" s="20">
        <f>'kr.parv-cet'!E131</f>
        <v>3.8475239238172969E-2</v>
      </c>
      <c r="F131" s="11">
        <f>'kr.parv-cet'!F130</f>
        <v>822.4</v>
      </c>
      <c r="G131" s="123">
        <f>'kr.parv-cet'!G131</f>
        <v>3.4159095546555905E-2</v>
      </c>
      <c r="H131" s="11">
        <f>'kr.parv-cet'!H131</f>
        <v>1768.4</v>
      </c>
      <c r="I131" s="17">
        <f>'kr.parv-cet'!I131</f>
        <v>6.11592027584585E-2</v>
      </c>
      <c r="J131" s="55">
        <f>'kr.parv-cet'!J131</f>
        <v>28914.7</v>
      </c>
      <c r="K131" s="69">
        <f>'kr.parv-cet'!K131</f>
        <v>1.2073548570283272</v>
      </c>
    </row>
    <row r="132" spans="1:11">
      <c r="A132" s="113" t="str">
        <f>'kr.parv-cet'!A132</f>
        <v>IV</v>
      </c>
      <c r="B132" s="11">
        <f>'kr.parv-cet'!B132</f>
        <v>14341.2</v>
      </c>
      <c r="C132" s="17">
        <f>'kr.parv-cet'!C132</f>
        <v>0.80744089678120401</v>
      </c>
      <c r="D132" s="121">
        <f>'kr.parv-cet'!D132</f>
        <v>1120</v>
      </c>
      <c r="E132" s="20">
        <f>'kr.parv-cet'!E132</f>
        <v>6.3058447298339634E-2</v>
      </c>
      <c r="F132" s="11">
        <f>'kr.parv-cet'!F132</f>
        <v>754.7</v>
      </c>
      <c r="G132" s="123">
        <f>'kr.parv-cet'!G132</f>
        <v>4.2491259085765114E-2</v>
      </c>
      <c r="H132" s="11">
        <f>'kr.parv-cet'!H132</f>
        <v>1545.4</v>
      </c>
      <c r="I132" s="17">
        <f>'kr.parv-cet'!I132</f>
        <v>8.7009396834691138E-2</v>
      </c>
      <c r="J132" s="55">
        <f>'kr.parv-cet'!J132</f>
        <v>17761.300000000003</v>
      </c>
      <c r="K132" s="69">
        <f>'kr.parv-cet'!K132</f>
        <v>0.92507734455567259</v>
      </c>
    </row>
    <row r="133" spans="1:11" ht="14" thickBot="1">
      <c r="A133" s="79">
        <f>'kr.parv-cet'!A133</f>
        <v>2023</v>
      </c>
      <c r="B133" s="124">
        <f>'kr.parv-cet'!B133</f>
        <v>65829.399999999994</v>
      </c>
      <c r="C133" s="59">
        <f>'kr.parv-cet'!C133</f>
        <v>0.81592702077949453</v>
      </c>
      <c r="D133" s="124">
        <f>'kr.parv-cet'!D133</f>
        <v>4766.8999999999996</v>
      </c>
      <c r="E133" s="58">
        <f>'kr.parv-cet'!E133</f>
        <v>5.9083669536009326E-2</v>
      </c>
      <c r="F133" s="53">
        <f>'kr.parv-cet'!F133</f>
        <v>3400</v>
      </c>
      <c r="G133" s="125">
        <f>'kr.parv-cet'!G133</f>
        <v>4.2141533579985256E-2</v>
      </c>
      <c r="H133" s="53">
        <f>'kr.parv-cet'!H133</f>
        <v>6684.2000000000007</v>
      </c>
      <c r="I133" s="59">
        <f>'kr.parv-cet'!I133</f>
        <v>8.2847776104511023E-2</v>
      </c>
      <c r="J133" s="80">
        <f>'kr.parv-cet'!J133</f>
        <v>80680.499999999985</v>
      </c>
      <c r="K133" s="70">
        <f>'kr.parv-cet'!K133</f>
        <v>0.99669787196193094</v>
      </c>
    </row>
    <row r="134" spans="1:11">
      <c r="A134" s="113" t="str">
        <f>'kr.parv-cet'!A134</f>
        <v>I</v>
      </c>
      <c r="B134" s="26">
        <f>'kr.parv-cet'!B134</f>
        <v>11365</v>
      </c>
      <c r="C134" s="17">
        <f>'kr.parv-cet'!C134</f>
        <v>0.74629805955937878</v>
      </c>
      <c r="D134" s="120">
        <f>'kr.parv-cet'!D134</f>
        <v>1004.6</v>
      </c>
      <c r="E134" s="57">
        <f>'kr.parv-cet'!E134</f>
        <v>6.5968414485996649E-2</v>
      </c>
      <c r="F134" s="115">
        <f>'kr.parv-cet'!F134</f>
        <v>802.2</v>
      </c>
      <c r="G134" s="122">
        <f>'kr.parv-cet'!G134</f>
        <v>5.2677545391863943E-2</v>
      </c>
      <c r="H134" s="11">
        <f>'kr.parv-cet'!H134</f>
        <v>2056.6999999999998</v>
      </c>
      <c r="I134" s="17">
        <f>'kr.parv-cet'!I134</f>
        <v>0.13505598056276061</v>
      </c>
      <c r="J134" s="134">
        <f>'kr.parv-cet'!J134</f>
        <v>15228.5</v>
      </c>
      <c r="K134" s="68">
        <f>'kr.parv-cet'!K134</f>
        <v>0.9671775069385784</v>
      </c>
    </row>
    <row r="135" spans="1:11">
      <c r="A135" s="113" t="str">
        <f>'kr.parv-cet'!A135</f>
        <v>II</v>
      </c>
      <c r="B135" s="11">
        <f>'kr.parv-cet'!B135</f>
        <v>15270.8</v>
      </c>
      <c r="C135" s="17">
        <f>'kr.parv-cet'!C135</f>
        <v>0.78584220168378593</v>
      </c>
      <c r="D135" s="121">
        <f>'kr.parv-cet'!D135</f>
        <v>1173.3</v>
      </c>
      <c r="E135" s="20">
        <f>'kr.parv-cet'!E135</f>
        <v>6.0378543051810382E-2</v>
      </c>
      <c r="F135" s="11">
        <f>'kr.parv-cet'!F135</f>
        <v>811</v>
      </c>
      <c r="G135" s="123">
        <f>'kr.parv-cet'!G135</f>
        <v>4.1734422922541738E-2</v>
      </c>
      <c r="H135" s="11">
        <f>'kr.parv-cet'!H135</f>
        <v>2177.3000000000002</v>
      </c>
      <c r="I135" s="17">
        <f>'kr.parv-cet'!I135</f>
        <v>0.11204483234186206</v>
      </c>
      <c r="J135" s="55">
        <f>'kr.parv-cet'!J135</f>
        <v>19432.399999999998</v>
      </c>
      <c r="K135" s="69">
        <f>'kr.parv-cet'!K135</f>
        <v>1.0642525411847177</v>
      </c>
    </row>
    <row r="136" spans="1:11">
      <c r="A136" s="113" t="str">
        <f>'kr.parv-cet'!A136</f>
        <v>III</v>
      </c>
      <c r="B136" s="135">
        <f>'kr.parv-cet'!B136</f>
        <v>18776.2</v>
      </c>
      <c r="C136" s="17">
        <f>'kr.parv-cet'!C136</f>
        <v>0.80245314870611351</v>
      </c>
      <c r="D136" s="121">
        <f>'kr.parv-cet'!D136</f>
        <v>1151.9000000000001</v>
      </c>
      <c r="E136" s="20">
        <f>'kr.parv-cet'!E136</f>
        <v>4.9229651473385046E-2</v>
      </c>
      <c r="F136" s="11">
        <f>'kr.parv-cet'!F135</f>
        <v>811</v>
      </c>
      <c r="G136" s="123">
        <f>'kr.parv-cet'!G136</f>
        <v>3.3237173323076262E-2</v>
      </c>
      <c r="H136" s="11">
        <f>'kr.parv-cet'!H136</f>
        <v>2692.7</v>
      </c>
      <c r="I136" s="17">
        <f>'kr.parv-cet'!I136</f>
        <v>0.11508002649742502</v>
      </c>
      <c r="J136" s="55">
        <f>'kr.parv-cet'!J136</f>
        <v>23398.500000000004</v>
      </c>
      <c r="K136" s="69">
        <f>'kr.parv-cet'!K136</f>
        <v>0.80922506545113737</v>
      </c>
    </row>
    <row r="137" spans="1:11">
      <c r="A137" s="113" t="str">
        <f>'kr.parv-cet'!A137</f>
        <v>IV</v>
      </c>
      <c r="B137" s="11">
        <f>'kr.parv-cet'!B137</f>
        <v>15910.9</v>
      </c>
      <c r="C137" s="17">
        <f>'kr.parv-cet'!C137</f>
        <v>0.79048196302681328</v>
      </c>
      <c r="D137" s="121">
        <f>'kr.parv-cet'!D137</f>
        <v>1412.6</v>
      </c>
      <c r="E137" s="20">
        <f>'kr.parv-cet'!E137</f>
        <v>7.0180493936337754E-2</v>
      </c>
      <c r="F137" s="11">
        <f>'kr.parv-cet'!F137</f>
        <v>764.1</v>
      </c>
      <c r="G137" s="123">
        <f>'kr.parv-cet'!G137</f>
        <v>3.7961854323060797E-2</v>
      </c>
      <c r="H137" s="11">
        <f>'kr.parv-cet'!H137</f>
        <v>2040.5</v>
      </c>
      <c r="I137" s="17">
        <f>'kr.parv-cet'!I137</f>
        <v>0.1013756887137882</v>
      </c>
      <c r="J137" s="55">
        <f>'kr.parv-cet'!J137</f>
        <v>20128.099999999999</v>
      </c>
      <c r="K137" s="69">
        <f>'kr.parv-cet'!K137</f>
        <v>1.1332560116658126</v>
      </c>
    </row>
    <row r="138" spans="1:11" ht="14" thickBot="1">
      <c r="A138" s="79">
        <f>'kr.parv-cet'!A138</f>
        <v>2024</v>
      </c>
      <c r="B138" s="124">
        <f>'kr.parv-cet'!B138</f>
        <v>61322.9</v>
      </c>
      <c r="C138" s="59">
        <f>'kr.parv-cet'!C138</f>
        <v>0.78430567545963237</v>
      </c>
      <c r="D138" s="124">
        <f>'kr.parv-cet'!D138</f>
        <v>4742.3999999999996</v>
      </c>
      <c r="E138" s="58">
        <f>'kr.parv-cet'!E138</f>
        <v>6.0654196642685849E-2</v>
      </c>
      <c r="F138" s="53">
        <f>'kr.parv-cet'!F138</f>
        <v>3155</v>
      </c>
      <c r="G138" s="125">
        <f>'kr.parv-cet'!G138</f>
        <v>4.0351718625099918E-2</v>
      </c>
      <c r="H138" s="53">
        <f>'kr.parv-cet'!H138</f>
        <v>8967.2000000000007</v>
      </c>
      <c r="I138" s="59">
        <f>'kr.parv-cet'!I138</f>
        <v>0.11468840927258195</v>
      </c>
      <c r="J138" s="80">
        <f>'kr.parv-cet'!J138</f>
        <v>78187.5</v>
      </c>
      <c r="K138" s="70">
        <f>'kr.parv-cet'!K138</f>
        <v>0.96910034023091096</v>
      </c>
    </row>
    <row r="139" spans="1:11">
      <c r="A139" s="113" t="str">
        <f>'kr.parv-cet'!A139</f>
        <v>I</v>
      </c>
      <c r="B139" s="26">
        <f>'kr.parv-cet'!B139</f>
        <v>11544.1</v>
      </c>
      <c r="C139" s="17">
        <f>'kr.parv-cet'!C139</f>
        <v>0.74305962319530894</v>
      </c>
      <c r="D139" s="120">
        <f>'kr.parv-cet'!D139</f>
        <v>1059.5999999999999</v>
      </c>
      <c r="E139" s="57">
        <f>'kr.parv-cet'!E139</f>
        <v>6.8203322626947893E-2</v>
      </c>
      <c r="F139" s="115">
        <f>'kr.parv-cet'!F139</f>
        <v>691.5</v>
      </c>
      <c r="G139" s="122">
        <f>'kr.parv-cet'!G139</f>
        <v>4.4509812756261299E-2</v>
      </c>
      <c r="H139" s="11">
        <f>'kr.parv-cet'!H139</f>
        <v>2240.6999999999998</v>
      </c>
      <c r="I139" s="17">
        <f>'kr.parv-cet'!I139</f>
        <v>0.14422724142148183</v>
      </c>
      <c r="J139" s="134">
        <f>'kr.parv-cet'!J139</f>
        <v>15535.900000000001</v>
      </c>
      <c r="K139" s="68">
        <f>'kr.parv-cet'!K139</f>
        <v>1.0201858357684606</v>
      </c>
    </row>
    <row r="140" spans="1:11">
      <c r="A140" s="113" t="str">
        <f>'kr.parv-cet'!A140</f>
        <v>II</v>
      </c>
      <c r="B140" s="11">
        <f>'kr.parv-cet'!B140</f>
        <v>14847.4</v>
      </c>
      <c r="C140" s="17">
        <f>'kr.parv-cet'!C140</f>
        <v>0.7682802514812036</v>
      </c>
      <c r="D140" s="121">
        <f>'kr.parv-cet'!D140</f>
        <v>1208</v>
      </c>
      <c r="E140" s="20">
        <f>'kr.parv-cet'!E140</f>
        <v>6.2508085172440553E-2</v>
      </c>
      <c r="F140" s="11">
        <f>'kr.parv-cet'!F140</f>
        <v>818.6</v>
      </c>
      <c r="G140" s="123">
        <f>'kr.parv-cet'!G140</f>
        <v>4.2358541822980003E-2</v>
      </c>
      <c r="H140" s="11">
        <f>'kr.parv-cet'!H140</f>
        <v>2451.5</v>
      </c>
      <c r="I140" s="17">
        <f>'kr.parv-cet'!I140</f>
        <v>0.12685312152337586</v>
      </c>
      <c r="J140" s="55">
        <f>'kr.parv-cet'!J140</f>
        <v>19325.5</v>
      </c>
      <c r="K140" s="69">
        <f>'kr.parv-cet'!K140</f>
        <v>0.99449887816224458</v>
      </c>
    </row>
    <row r="141" spans="1:11">
      <c r="A141" s="113" t="str">
        <f>'kr.parv-cet'!A141</f>
        <v>III</v>
      </c>
      <c r="B141" s="135">
        <f>'kr.parv-cet'!B141</f>
        <v>20654</v>
      </c>
      <c r="C141" s="17">
        <f>'kr.parv-cet'!C141</f>
        <v>0.83386154523176059</v>
      </c>
      <c r="D141" s="121">
        <f>'kr.parv-cet'!D141</f>
        <v>1255.5999999999999</v>
      </c>
      <c r="E141" s="20">
        <f>'kr.parv-cet'!E141</f>
        <v>5.0692193095429383E-2</v>
      </c>
      <c r="F141" s="11">
        <f>'kr.parv-cet'!F140</f>
        <v>818.6</v>
      </c>
      <c r="G141" s="123">
        <f>'kr.parv-cet'!G141</f>
        <v>3.063898163437509E-2</v>
      </c>
      <c r="H141" s="11">
        <f>'kr.parv-cet'!H141</f>
        <v>2100.6</v>
      </c>
      <c r="I141" s="17">
        <f>'kr.parv-cet'!I141</f>
        <v>8.480728003843499E-2</v>
      </c>
      <c r="J141" s="55">
        <f>'kr.parv-cet'!J141</f>
        <v>24769.1</v>
      </c>
      <c r="K141" s="69">
        <f>'kr.parv-cet'!K141</f>
        <v>1.0585764044703718</v>
      </c>
    </row>
    <row r="142" spans="1:11">
      <c r="A142" s="113" t="str">
        <f>'kr.parv-cet'!A142</f>
        <v>IV</v>
      </c>
      <c r="B142" s="11">
        <f>'kr.parv-cet'!B142</f>
        <v>16388.5</v>
      </c>
      <c r="C142" s="17">
        <f>'kr.parv-cet'!C142</f>
        <v>0.79207466192377218</v>
      </c>
      <c r="D142" s="121">
        <f>'kr.parv-cet'!D142</f>
        <v>1218.5999999999999</v>
      </c>
      <c r="E142" s="20">
        <f>'kr.parv-cet'!E142</f>
        <v>5.8896310401824983E-2</v>
      </c>
      <c r="F142" s="11">
        <f>'kr.parv-cet'!F142</f>
        <v>1003</v>
      </c>
      <c r="G142" s="123">
        <f>'kr.parv-cet'!G142</f>
        <v>4.8476119590538699E-2</v>
      </c>
      <c r="H142" s="11">
        <f>'kr.parv-cet'!H142</f>
        <v>2080.5</v>
      </c>
      <c r="I142" s="17">
        <f>'kr.parv-cet'!I142</f>
        <v>0.10055290808386418</v>
      </c>
      <c r="J142" s="55">
        <f>'kr.parv-cet'!J142</f>
        <v>20690.599999999999</v>
      </c>
      <c r="K142" s="69">
        <f>'kr.parv-cet'!K142</f>
        <v>1.027946005832642</v>
      </c>
    </row>
    <row r="143" spans="1:11" ht="14" thickBot="1">
      <c r="A143" s="79">
        <f>'kr.parv-cet'!A143</f>
        <v>2025</v>
      </c>
      <c r="B143" s="124">
        <f>'kr.parv-cet'!B143</f>
        <v>63434</v>
      </c>
      <c r="C143" s="59">
        <f>'kr.parv-cet'!C143</f>
        <v>0.7897551203855524</v>
      </c>
      <c r="D143" s="124">
        <f>'kr.parv-cet'!D143</f>
        <v>4741.7999999999993</v>
      </c>
      <c r="E143" s="58">
        <f>'kr.parv-cet'!E143</f>
        <v>5.9035546076933697E-2</v>
      </c>
      <c r="F143" s="53">
        <f>'kr.parv-cet'!F143</f>
        <v>3272</v>
      </c>
      <c r="G143" s="125">
        <f>'kr.parv-cet'!G143</f>
        <v>4.073649389761843E-2</v>
      </c>
      <c r="H143" s="53">
        <f>'kr.parv-cet'!H143</f>
        <v>8873.2999999999993</v>
      </c>
      <c r="I143" s="59">
        <f>'kr.parv-cet'!I143</f>
        <v>0.11047283963989535</v>
      </c>
      <c r="J143" s="80">
        <f>'kr.parv-cet'!J143</f>
        <v>80321.100000000006</v>
      </c>
      <c r="K143" s="70">
        <f>'kr.parv-cet'!K143</f>
        <v>1.0272882494004796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1"/>
  <sheetViews>
    <sheetView showGridLines="0" zoomScale="80" zoomScaleNormal="80" workbookViewId="0">
      <selection activeCell="F61" sqref="F61"/>
    </sheetView>
  </sheetViews>
  <sheetFormatPr defaultColWidth="9.1796875" defaultRowHeight="13"/>
  <cols>
    <col min="1" max="1" width="6.26953125" style="11" customWidth="1"/>
    <col min="2" max="2" width="10.54296875" style="11" customWidth="1"/>
    <col min="3" max="16384" width="9.1796875" style="11"/>
  </cols>
  <sheetData>
    <row r="1" spans="1:11" ht="17.25" customHeight="1">
      <c r="A1" s="10" t="s">
        <v>17</v>
      </c>
      <c r="C1" s="12"/>
      <c r="E1" s="12"/>
      <c r="G1" s="12"/>
      <c r="I1" s="12"/>
      <c r="K1" s="12" t="s">
        <v>18</v>
      </c>
    </row>
    <row r="2" spans="1:11" ht="17.25" customHeight="1" thickBot="1">
      <c r="A2" s="12" t="s">
        <v>19</v>
      </c>
      <c r="C2" s="12"/>
      <c r="E2" s="12"/>
      <c r="G2" s="12"/>
      <c r="I2" s="12"/>
      <c r="K2" s="12"/>
    </row>
    <row r="3" spans="1:11" ht="39.5" thickBot="1">
      <c r="A3" s="5" t="s">
        <v>26</v>
      </c>
      <c r="B3" s="6" t="s">
        <v>27</v>
      </c>
    </row>
    <row r="4" spans="1:11" ht="13.5" thickTop="1">
      <c r="A4" s="38">
        <f>'kr.parv-gadi'!A4</f>
        <v>1993</v>
      </c>
      <c r="B4" s="39">
        <v>28985</v>
      </c>
    </row>
    <row r="5" spans="1:11">
      <c r="A5" s="38">
        <f>'kr.parv-gadi'!A5</f>
        <v>1994</v>
      </c>
      <c r="B5" s="39">
        <v>19801</v>
      </c>
    </row>
    <row r="6" spans="1:11">
      <c r="A6" s="38">
        <f>'kr.parv-gadi'!A6</f>
        <v>1995</v>
      </c>
      <c r="B6" s="39">
        <v>25026</v>
      </c>
    </row>
    <row r="7" spans="1:11">
      <c r="A7" s="38">
        <f>'kr.parv-gadi'!A7</f>
        <v>1996</v>
      </c>
      <c r="B7" s="39">
        <v>29499</v>
      </c>
    </row>
    <row r="8" spans="1:11">
      <c r="A8" s="38">
        <f>'kr.parv-gadi'!A8</f>
        <v>1997</v>
      </c>
      <c r="B8" s="39">
        <v>25169</v>
      </c>
    </row>
    <row r="9" spans="1:11">
      <c r="A9" s="38">
        <f>'kr.parv-gadi'!A9</f>
        <v>1998</v>
      </c>
      <c r="B9" s="39">
        <f>'kr.parv-cet'!J8</f>
        <v>33764.400000000001</v>
      </c>
    </row>
    <row r="10" spans="1:11">
      <c r="A10" s="38">
        <f>'kr.parv-gadi'!A10</f>
        <v>1999</v>
      </c>
      <c r="B10" s="39">
        <f>'kr.parv-cet'!J13</f>
        <v>33400.6</v>
      </c>
    </row>
    <row r="11" spans="1:11">
      <c r="A11" s="38">
        <f>'kr.parv-gadi'!A11</f>
        <v>2000</v>
      </c>
      <c r="B11" s="39">
        <f>'kr.parv-cet'!J18</f>
        <v>32911.300000000003</v>
      </c>
    </row>
    <row r="12" spans="1:11">
      <c r="A12" s="38">
        <f>'kr.parv-gadi'!A12</f>
        <v>2001</v>
      </c>
      <c r="B12" s="39">
        <f>'kr.parv-cet'!J28</f>
        <v>36905.899999999994</v>
      </c>
    </row>
    <row r="13" spans="1:11">
      <c r="A13" s="38">
        <f>'kr.parv-gadi'!A13</f>
        <v>2002</v>
      </c>
      <c r="B13" s="39">
        <f>'kr.parv-cet'!J28</f>
        <v>36905.899999999994</v>
      </c>
    </row>
    <row r="14" spans="1:11">
      <c r="A14" s="73">
        <f>'kr.parv-gadi'!A14</f>
        <v>2003</v>
      </c>
      <c r="B14" s="39">
        <f>'kr.parv-cet'!J33</f>
        <v>41816.200000000004</v>
      </c>
    </row>
    <row r="15" spans="1:11">
      <c r="A15" s="73">
        <f>'kr.parv-gadi'!A15</f>
        <v>2004</v>
      </c>
      <c r="B15" s="39">
        <f>'kr.parv-cet'!J38</f>
        <v>44247.3</v>
      </c>
    </row>
    <row r="16" spans="1:11">
      <c r="A16" s="73">
        <f>'kr.parv-gadi'!A16</f>
        <v>2005</v>
      </c>
      <c r="B16" s="39">
        <f>'kr.parv-cet'!J43</f>
        <v>51525</v>
      </c>
    </row>
    <row r="17" spans="1:2">
      <c r="A17" s="126">
        <f>'kr.parv-gadi'!A17</f>
        <v>2006</v>
      </c>
      <c r="B17" s="111">
        <f>'kr.parv-cet'!J48</f>
        <v>54187.200000000004</v>
      </c>
    </row>
    <row r="18" spans="1:2">
      <c r="A18" s="126">
        <f>'kr.parv-gadi'!A18</f>
        <v>2007</v>
      </c>
      <c r="B18" s="111">
        <f>'kr.parv-cet'!J53</f>
        <v>59904.9</v>
      </c>
    </row>
    <row r="19" spans="1:2">
      <c r="A19" s="126">
        <f>'kr.parv-gadi'!A19</f>
        <v>2008</v>
      </c>
      <c r="B19" s="111">
        <f>'kr.parv-cet'!J58</f>
        <v>54459.199999999997</v>
      </c>
    </row>
    <row r="20" spans="1:2">
      <c r="A20" s="126">
        <v>2009</v>
      </c>
      <c r="B20" s="111">
        <f>'kr.parv-cet'!J63</f>
        <v>37819.800000000003</v>
      </c>
    </row>
    <row r="21" spans="1:2">
      <c r="A21" s="38">
        <v>2010</v>
      </c>
      <c r="B21" s="111">
        <f>'kr.parv-cet'!J68</f>
        <v>46808.7</v>
      </c>
    </row>
    <row r="22" spans="1:2">
      <c r="A22" s="126">
        <v>2011</v>
      </c>
      <c r="B22" s="111">
        <f>'kr.parv-cet'!J73</f>
        <v>53936.299999999996</v>
      </c>
    </row>
    <row r="23" spans="1:2">
      <c r="A23" s="130">
        <v>2012</v>
      </c>
      <c r="B23" s="39">
        <f>'kr.parv-cet'!J78</f>
        <v>52621</v>
      </c>
    </row>
    <row r="24" spans="1:2">
      <c r="A24" s="130">
        <v>2013</v>
      </c>
      <c r="B24" s="111">
        <f>'kr.parv-cet'!J83</f>
        <v>60609.5</v>
      </c>
    </row>
    <row r="25" spans="1:2">
      <c r="A25" s="130">
        <v>2014</v>
      </c>
      <c r="B25" s="137">
        <f>'kr.parv-cet'!J88</f>
        <v>62239.299999999988</v>
      </c>
    </row>
    <row r="26" spans="1:2">
      <c r="A26" s="130">
        <v>2015</v>
      </c>
      <c r="B26" s="137">
        <f>'kr.parv-cet'!J93</f>
        <v>62569.299999999996</v>
      </c>
    </row>
    <row r="27" spans="1:2">
      <c r="A27" s="133">
        <v>2016</v>
      </c>
      <c r="B27" s="137">
        <f>'kr.parv-cet'!J98</f>
        <v>63388.7</v>
      </c>
    </row>
    <row r="28" spans="1:2">
      <c r="A28" s="133">
        <v>2017</v>
      </c>
      <c r="B28" s="137">
        <f>'kr.parv-cet'!J103</f>
        <v>68012.2</v>
      </c>
    </row>
    <row r="29" spans="1:2">
      <c r="A29" s="130">
        <v>2018</v>
      </c>
      <c r="B29" s="137">
        <f>'kr.parv-cet'!J108</f>
        <v>76703.199999999997</v>
      </c>
    </row>
    <row r="30" spans="1:2">
      <c r="A30" s="133">
        <v>2019</v>
      </c>
      <c r="B30" s="137">
        <f>'kr.parv-cet'!J113</f>
        <v>73754.7</v>
      </c>
    </row>
    <row r="31" spans="1:2">
      <c r="A31" s="133">
        <v>2020</v>
      </c>
      <c r="B31" s="137">
        <f>'kr.parv-cet'!J118</f>
        <v>75705.3</v>
      </c>
    </row>
    <row r="32" spans="1:2">
      <c r="A32" s="129">
        <v>2021</v>
      </c>
      <c r="B32" s="136">
        <f>'kr.parv-cet'!J123</f>
        <v>81602.10000000002</v>
      </c>
    </row>
    <row r="33" spans="1:2">
      <c r="A33" s="148">
        <v>2022</v>
      </c>
      <c r="B33" s="111">
        <f>'kr.parv-cet'!J128</f>
        <v>80947.799999999988</v>
      </c>
    </row>
    <row r="34" spans="1:2">
      <c r="A34" s="148">
        <v>2023</v>
      </c>
      <c r="B34" s="111">
        <f>'kr.parv-cet'!J133</f>
        <v>80680.499999999985</v>
      </c>
    </row>
    <row r="35" spans="1:2">
      <c r="A35" s="133">
        <v>2024</v>
      </c>
      <c r="B35" s="111">
        <f>'kr.parv-cet'!J138</f>
        <v>78187.5</v>
      </c>
    </row>
    <row r="36" spans="1:2" ht="13.5" thickBot="1">
      <c r="A36" s="156">
        <v>2025</v>
      </c>
      <c r="B36" s="139">
        <f>'kr.parv-cet'!J143</f>
        <v>80321.100000000006</v>
      </c>
    </row>
    <row r="40" spans="1:2">
      <c r="A40" s="143">
        <v>2004</v>
      </c>
      <c r="B40" s="143">
        <v>44.25</v>
      </c>
    </row>
    <row r="41" spans="1:2">
      <c r="A41" s="145">
        <v>2005</v>
      </c>
      <c r="B41" s="145">
        <v>51.53</v>
      </c>
    </row>
    <row r="42" spans="1:2">
      <c r="A42" s="145">
        <v>2006</v>
      </c>
      <c r="B42" s="145">
        <v>54.19</v>
      </c>
    </row>
    <row r="43" spans="1:2">
      <c r="A43" s="145">
        <v>2007</v>
      </c>
      <c r="B43" s="145">
        <v>59.91</v>
      </c>
    </row>
    <row r="44" spans="1:2">
      <c r="A44" s="145">
        <v>2008</v>
      </c>
      <c r="B44" s="145">
        <v>54.46</v>
      </c>
    </row>
    <row r="45" spans="1:2">
      <c r="A45" s="145">
        <v>2009</v>
      </c>
      <c r="B45" s="145">
        <v>37.82</v>
      </c>
    </row>
    <row r="46" spans="1:2">
      <c r="A46" s="145">
        <v>2010</v>
      </c>
      <c r="B46" s="145">
        <v>46.81</v>
      </c>
    </row>
    <row r="47" spans="1:2">
      <c r="A47" s="145">
        <v>2011</v>
      </c>
      <c r="B47" s="145">
        <v>53.94</v>
      </c>
    </row>
    <row r="48" spans="1:2">
      <c r="A48" s="145">
        <v>2012</v>
      </c>
      <c r="B48" s="145">
        <v>52.62</v>
      </c>
    </row>
    <row r="49" spans="1:2">
      <c r="A49" s="145">
        <v>2013</v>
      </c>
      <c r="B49" s="145">
        <v>60.61</v>
      </c>
    </row>
    <row r="50" spans="1:2">
      <c r="A50" s="145">
        <v>2014</v>
      </c>
      <c r="B50" s="145">
        <v>62.24</v>
      </c>
    </row>
    <row r="51" spans="1:2">
      <c r="A51" s="145">
        <v>2015</v>
      </c>
      <c r="B51" s="145">
        <v>62.16</v>
      </c>
    </row>
    <row r="52" spans="1:2">
      <c r="A52" s="145">
        <v>2016</v>
      </c>
      <c r="B52" s="149">
        <v>63.387999999999998</v>
      </c>
    </row>
    <row r="53" spans="1:2">
      <c r="A53" s="145">
        <v>2017</v>
      </c>
      <c r="B53" s="145">
        <v>68.010000000000005</v>
      </c>
    </row>
    <row r="54" spans="1:2">
      <c r="A54" s="145">
        <v>2018</v>
      </c>
      <c r="B54" s="149">
        <v>76.7</v>
      </c>
    </row>
    <row r="55" spans="1:2">
      <c r="A55" s="145">
        <v>2019</v>
      </c>
      <c r="B55" s="150">
        <v>73.834999999999994</v>
      </c>
    </row>
    <row r="56" spans="1:2">
      <c r="A56" s="145">
        <v>2020</v>
      </c>
      <c r="B56" s="145">
        <v>75.709999999999994</v>
      </c>
    </row>
    <row r="57" spans="1:2">
      <c r="A57" s="145">
        <v>2021</v>
      </c>
      <c r="B57" s="149">
        <v>81.599999999999994</v>
      </c>
    </row>
    <row r="58" spans="1:2">
      <c r="A58" s="145">
        <v>2022</v>
      </c>
      <c r="B58" s="145">
        <v>80.95</v>
      </c>
    </row>
    <row r="59" spans="1:2">
      <c r="A59" s="145">
        <v>2023</v>
      </c>
      <c r="B59" s="145">
        <v>80.680000000000007</v>
      </c>
    </row>
    <row r="60" spans="1:2">
      <c r="A60" s="145">
        <v>2024</v>
      </c>
      <c r="B60" s="149">
        <v>78.188000000000002</v>
      </c>
    </row>
    <row r="61" spans="1:2">
      <c r="A61" s="160">
        <v>2025</v>
      </c>
      <c r="B61" s="111">
        <v>80.319999999999993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kr.parv-cet</vt:lpstr>
      <vt:lpstr>kr.parv-gadi</vt:lpstr>
      <vt:lpstr>freight.tr-quart.</vt:lpstr>
      <vt:lpstr>freight.tr-years</vt:lpstr>
    </vt:vector>
  </TitlesOfParts>
  <Manager/>
  <Company>Satiksmes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Informatikas departaments</dc:creator>
  <cp:keywords/>
  <dc:description/>
  <cp:lastModifiedBy>Gundega Krastiņa</cp:lastModifiedBy>
  <cp:revision/>
  <dcterms:created xsi:type="dcterms:W3CDTF">2003-07-31T05:10:55Z</dcterms:created>
  <dcterms:modified xsi:type="dcterms:W3CDTF">2026-02-23T12:56:53Z</dcterms:modified>
  <cp:category/>
  <cp:contentStatus/>
</cp:coreProperties>
</file>