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047D0237-3B2E-41EB-B957-11F5D6EBB13C}" xr6:coauthVersionLast="47" xr6:coauthVersionMax="47" xr10:uidLastSave="{00000000-0000-0000-0000-000000000000}"/>
  <bookViews>
    <workbookView xWindow="-110" yWindow="-110" windowWidth="19420" windowHeight="10420" tabRatio="598" xr2:uid="{00000000-000D-0000-FFFF-FFFF00000000}"/>
  </bookViews>
  <sheets>
    <sheet name="pas.apgr-cet" sheetId="1" r:id="rId1"/>
    <sheet name="pas.apgr-gadi" sheetId="2" r:id="rId2"/>
    <sheet name="passenger.turnover-quart." sheetId="4" r:id="rId3"/>
    <sheet name="passenger. turnover-year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4" i="1" l="1"/>
  <c r="C164" i="4" s="1"/>
  <c r="C160" i="1"/>
  <c r="C159" i="1"/>
  <c r="C161" i="1"/>
  <c r="A167" i="4"/>
  <c r="C166" i="4"/>
  <c r="B166" i="4"/>
  <c r="A166" i="4"/>
  <c r="C165" i="4"/>
  <c r="B165" i="4"/>
  <c r="A165" i="4"/>
  <c r="B164" i="4"/>
  <c r="A164" i="4"/>
  <c r="C163" i="4"/>
  <c r="B163" i="4"/>
  <c r="A163" i="4"/>
  <c r="B167" i="1"/>
  <c r="C167" i="1" s="1"/>
  <c r="C167" i="4" s="1"/>
  <c r="C163" i="1"/>
  <c r="B34" i="3"/>
  <c r="B34" i="2"/>
  <c r="C161" i="4"/>
  <c r="B162" i="1"/>
  <c r="C162" i="1" s="1"/>
  <c r="C162" i="4" s="1"/>
  <c r="C158" i="1"/>
  <c r="C158" i="4" s="1"/>
  <c r="A162" i="4"/>
  <c r="B161" i="4"/>
  <c r="A161" i="4"/>
  <c r="B160" i="4"/>
  <c r="A160" i="4"/>
  <c r="B159" i="4"/>
  <c r="A159" i="4"/>
  <c r="B158" i="4"/>
  <c r="A158" i="4"/>
  <c r="B33" i="3"/>
  <c r="C156" i="4"/>
  <c r="B156" i="4"/>
  <c r="B33" i="2"/>
  <c r="C156" i="1"/>
  <c r="C160" i="4" l="1"/>
  <c r="C159" i="4"/>
  <c r="B167" i="4"/>
  <c r="B162" i="4"/>
  <c r="C155" i="4"/>
  <c r="B155" i="4"/>
  <c r="C155" i="1"/>
  <c r="B154" i="4"/>
  <c r="B153" i="4"/>
  <c r="C153" i="4"/>
  <c r="B157" i="1"/>
  <c r="C157" i="1" s="1"/>
  <c r="C157" i="4" s="1"/>
  <c r="C154" i="1"/>
  <c r="C154" i="4" s="1"/>
  <c r="C153" i="1"/>
  <c r="A157" i="4"/>
  <c r="A156" i="4"/>
  <c r="A155" i="4"/>
  <c r="A154" i="4"/>
  <c r="A153" i="4"/>
  <c r="B32" i="3"/>
  <c r="B32" i="2"/>
  <c r="C151" i="1"/>
  <c r="C150" i="1"/>
  <c r="C150" i="4" s="1"/>
  <c r="C149" i="1"/>
  <c r="A152" i="4"/>
  <c r="C151" i="4"/>
  <c r="B151" i="4"/>
  <c r="A151" i="4"/>
  <c r="B150" i="4"/>
  <c r="A150" i="4"/>
  <c r="C149" i="4"/>
  <c r="B149" i="4"/>
  <c r="A149" i="4"/>
  <c r="C148" i="4"/>
  <c r="B148" i="4"/>
  <c r="A148" i="4"/>
  <c r="B152" i="1"/>
  <c r="C152" i="1" s="1"/>
  <c r="C152" i="4" s="1"/>
  <c r="C148" i="1"/>
  <c r="C146" i="1"/>
  <c r="C145" i="1"/>
  <c r="C145" i="4" s="1"/>
  <c r="C144" i="1"/>
  <c r="C144" i="4" s="1"/>
  <c r="B30" i="2"/>
  <c r="A147" i="4"/>
  <c r="C146" i="4"/>
  <c r="B146" i="4"/>
  <c r="A146" i="4"/>
  <c r="B145" i="4"/>
  <c r="A145" i="4"/>
  <c r="B144" i="4"/>
  <c r="A144" i="4"/>
  <c r="B143" i="4"/>
  <c r="A143" i="4"/>
  <c r="B147" i="1"/>
  <c r="B31" i="3" s="1"/>
  <c r="C143" i="1"/>
  <c r="C143" i="4" s="1"/>
  <c r="B157" i="4" l="1"/>
  <c r="B152" i="4"/>
  <c r="B31" i="2"/>
  <c r="B147" i="4"/>
  <c r="C141" i="1"/>
  <c r="C140" i="1" l="1"/>
  <c r="C139" i="1" l="1"/>
  <c r="A142" i="4" l="1"/>
  <c r="C141" i="4"/>
  <c r="B141" i="4"/>
  <c r="A141" i="4"/>
  <c r="C140" i="4"/>
  <c r="B140" i="4"/>
  <c r="A140" i="4"/>
  <c r="C139" i="4"/>
  <c r="B139" i="4"/>
  <c r="A139" i="4"/>
  <c r="B138" i="4"/>
  <c r="A138" i="4"/>
  <c r="B142" i="1"/>
  <c r="C138" i="1"/>
  <c r="C138" i="4" s="1"/>
  <c r="C147" i="1" l="1"/>
  <c r="C147" i="4" s="1"/>
  <c r="B30" i="3"/>
  <c r="B142" i="4"/>
  <c r="C136" i="4"/>
  <c r="B136" i="4"/>
  <c r="C136" i="1"/>
  <c r="B135" i="4" l="1"/>
  <c r="C135" i="1"/>
  <c r="C135" i="4" s="1"/>
  <c r="B134" i="4"/>
  <c r="B137" i="1"/>
  <c r="C134" i="1"/>
  <c r="C134" i="4" s="1"/>
  <c r="B133" i="4"/>
  <c r="C133" i="1"/>
  <c r="C133" i="4" s="1"/>
  <c r="A137" i="4"/>
  <c r="A136" i="4"/>
  <c r="A135" i="4"/>
  <c r="A134" i="4"/>
  <c r="A133" i="4"/>
  <c r="C131" i="1"/>
  <c r="C130" i="1"/>
  <c r="C130" i="4"/>
  <c r="C129" i="1"/>
  <c r="B132" i="1"/>
  <c r="B28" i="2"/>
  <c r="B28" i="3"/>
  <c r="C128" i="1"/>
  <c r="C128" i="4" s="1"/>
  <c r="A132" i="4"/>
  <c r="C131" i="4"/>
  <c r="B131" i="4"/>
  <c r="A131" i="4"/>
  <c r="B130" i="4"/>
  <c r="A130" i="4"/>
  <c r="C129" i="4"/>
  <c r="B129" i="4"/>
  <c r="A129" i="4"/>
  <c r="B128" i="4"/>
  <c r="A128" i="4"/>
  <c r="B126" i="4"/>
  <c r="C126" i="1"/>
  <c r="C126" i="4"/>
  <c r="B125" i="4"/>
  <c r="C125" i="1"/>
  <c r="C125" i="4"/>
  <c r="C124" i="1"/>
  <c r="C124" i="4"/>
  <c r="B124" i="4"/>
  <c r="B127" i="1"/>
  <c r="B123" i="4"/>
  <c r="C123" i="1"/>
  <c r="C123" i="4" s="1"/>
  <c r="A127" i="4"/>
  <c r="A126" i="4"/>
  <c r="A125" i="4"/>
  <c r="A124" i="4"/>
  <c r="A123" i="4"/>
  <c r="B121" i="4"/>
  <c r="C121" i="1"/>
  <c r="C121" i="4" s="1"/>
  <c r="B120" i="4"/>
  <c r="C120" i="1"/>
  <c r="C120" i="4"/>
  <c r="B119" i="4"/>
  <c r="B122" i="1"/>
  <c r="B122" i="4"/>
  <c r="C119" i="1"/>
  <c r="C119" i="4" s="1"/>
  <c r="B118" i="4"/>
  <c r="C118" i="1"/>
  <c r="C118" i="4"/>
  <c r="A122" i="4"/>
  <c r="A121" i="4"/>
  <c r="A120" i="4"/>
  <c r="A119" i="4"/>
  <c r="A118" i="4"/>
  <c r="B117" i="1"/>
  <c r="C116" i="1"/>
  <c r="C116" i="4" s="1"/>
  <c r="C115" i="1"/>
  <c r="C114" i="1"/>
  <c r="C113" i="1"/>
  <c r="C113" i="4"/>
  <c r="A117" i="4"/>
  <c r="B116" i="4"/>
  <c r="A116" i="4"/>
  <c r="C115" i="4"/>
  <c r="B115" i="4"/>
  <c r="A115" i="4"/>
  <c r="C114" i="4"/>
  <c r="B114" i="4"/>
  <c r="A114" i="4"/>
  <c r="B113" i="4"/>
  <c r="A113" i="4"/>
  <c r="B111" i="4"/>
  <c r="C111" i="1"/>
  <c r="C111" i="4" s="1"/>
  <c r="C110" i="1"/>
  <c r="C110" i="4"/>
  <c r="B110" i="4"/>
  <c r="B109" i="4"/>
  <c r="C109" i="1"/>
  <c r="C109" i="4"/>
  <c r="B112" i="1"/>
  <c r="B24" i="2" s="1"/>
  <c r="B24" i="3" s="1"/>
  <c r="C108" i="1"/>
  <c r="C108" i="4"/>
  <c r="A112" i="4"/>
  <c r="A111" i="4"/>
  <c r="A110" i="4"/>
  <c r="A109" i="4"/>
  <c r="B108" i="4"/>
  <c r="A108" i="4"/>
  <c r="B106" i="4"/>
  <c r="B105" i="4"/>
  <c r="B104" i="4"/>
  <c r="B103" i="4"/>
  <c r="C106" i="1"/>
  <c r="C106" i="4"/>
  <c r="C105" i="1"/>
  <c r="C105" i="4"/>
  <c r="C104" i="1"/>
  <c r="C104" i="4"/>
  <c r="B107" i="1"/>
  <c r="B23" i="2"/>
  <c r="B23" i="3" s="1"/>
  <c r="A107" i="4"/>
  <c r="A106" i="4"/>
  <c r="A105" i="4"/>
  <c r="A104" i="4"/>
  <c r="A103" i="4"/>
  <c r="C103" i="1"/>
  <c r="C103" i="4" s="1"/>
  <c r="C101" i="1"/>
  <c r="C101" i="4" s="1"/>
  <c r="C100" i="1"/>
  <c r="C99" i="1"/>
  <c r="C99" i="4" s="1"/>
  <c r="C100" i="4"/>
  <c r="B101" i="4"/>
  <c r="B100" i="4"/>
  <c r="B99" i="4"/>
  <c r="B102" i="1"/>
  <c r="B22" i="2"/>
  <c r="B22" i="3"/>
  <c r="C98" i="1"/>
  <c r="C98" i="4" s="1"/>
  <c r="B102" i="4"/>
  <c r="A102" i="4"/>
  <c r="A101" i="4"/>
  <c r="A100" i="4"/>
  <c r="A99" i="4"/>
  <c r="B98" i="4"/>
  <c r="A98" i="4"/>
  <c r="C96" i="1"/>
  <c r="C95" i="1"/>
  <c r="C95" i="4"/>
  <c r="C94" i="1"/>
  <c r="C94" i="4" s="1"/>
  <c r="B97" i="1"/>
  <c r="C102" i="1" s="1"/>
  <c r="C102" i="4" s="1"/>
  <c r="B21" i="2"/>
  <c r="B21" i="3"/>
  <c r="B97" i="4"/>
  <c r="C96" i="4"/>
  <c r="B96" i="4"/>
  <c r="B95" i="4"/>
  <c r="B94" i="4"/>
  <c r="B93" i="4"/>
  <c r="C93" i="1"/>
  <c r="C93" i="4"/>
  <c r="A97" i="4"/>
  <c r="A96" i="4"/>
  <c r="A95" i="4"/>
  <c r="A94" i="4"/>
  <c r="A93" i="4"/>
  <c r="B92" i="1"/>
  <c r="C91" i="1"/>
  <c r="C90" i="1"/>
  <c r="C90" i="4" s="1"/>
  <c r="C89" i="1"/>
  <c r="C89" i="4" s="1"/>
  <c r="A92" i="4"/>
  <c r="C91" i="4"/>
  <c r="B91" i="4"/>
  <c r="A91" i="4"/>
  <c r="B90" i="4"/>
  <c r="A90" i="4"/>
  <c r="B89" i="4"/>
  <c r="A89" i="4"/>
  <c r="B88" i="4"/>
  <c r="A88" i="4"/>
  <c r="C88" i="1"/>
  <c r="C88" i="4"/>
  <c r="A19" i="3"/>
  <c r="B87" i="1"/>
  <c r="B87" i="4"/>
  <c r="C86" i="1"/>
  <c r="C86" i="4"/>
  <c r="B86" i="4"/>
  <c r="C85" i="1"/>
  <c r="C85" i="4"/>
  <c r="B85" i="4"/>
  <c r="C84" i="1"/>
  <c r="C84" i="4"/>
  <c r="B84" i="4"/>
  <c r="C83" i="1"/>
  <c r="C83" i="4" s="1"/>
  <c r="B83" i="4"/>
  <c r="A87" i="4"/>
  <c r="A86" i="4"/>
  <c r="A85" i="4"/>
  <c r="A84" i="4"/>
  <c r="A83" i="4"/>
  <c r="A18" i="3"/>
  <c r="B82" i="1"/>
  <c r="B18" i="2"/>
  <c r="B18" i="3"/>
  <c r="B77" i="1"/>
  <c r="C77" i="1" s="1"/>
  <c r="C77" i="4" s="1"/>
  <c r="B82" i="4"/>
  <c r="C81" i="1"/>
  <c r="C81" i="4"/>
  <c r="B81" i="4"/>
  <c r="C80" i="1"/>
  <c r="C80" i="4"/>
  <c r="B80" i="4"/>
  <c r="C79" i="1"/>
  <c r="C79" i="4" s="1"/>
  <c r="B79" i="4"/>
  <c r="C78" i="1"/>
  <c r="C78" i="4"/>
  <c r="B78" i="4"/>
  <c r="A17" i="3"/>
  <c r="A82" i="4"/>
  <c r="A81" i="4"/>
  <c r="A80" i="4"/>
  <c r="A79" i="4"/>
  <c r="A78" i="4"/>
  <c r="B72" i="1"/>
  <c r="B16" i="2" s="1"/>
  <c r="B16" i="3" s="1"/>
  <c r="A77" i="4"/>
  <c r="C76" i="1"/>
  <c r="C76" i="4" s="1"/>
  <c r="B76" i="4"/>
  <c r="A76" i="4"/>
  <c r="C75" i="1"/>
  <c r="C75" i="4" s="1"/>
  <c r="B75" i="4"/>
  <c r="A75" i="4"/>
  <c r="C74" i="1"/>
  <c r="C74" i="4" s="1"/>
  <c r="B74" i="4"/>
  <c r="A74" i="4"/>
  <c r="C73" i="1"/>
  <c r="C73" i="4" s="1"/>
  <c r="B73" i="4"/>
  <c r="A73" i="4"/>
  <c r="A16" i="3"/>
  <c r="B71" i="4"/>
  <c r="B70" i="4"/>
  <c r="B69" i="4"/>
  <c r="B68" i="4"/>
  <c r="B67" i="1"/>
  <c r="A72" i="4"/>
  <c r="C71" i="1"/>
  <c r="C71" i="4"/>
  <c r="A71" i="4"/>
  <c r="C70" i="1"/>
  <c r="C70" i="4"/>
  <c r="A70" i="4"/>
  <c r="C69" i="1"/>
  <c r="C69" i="4"/>
  <c r="A69" i="4"/>
  <c r="C68" i="1"/>
  <c r="C68" i="4" s="1"/>
  <c r="A68" i="4"/>
  <c r="B15" i="2"/>
  <c r="B15" i="3"/>
  <c r="A15" i="3"/>
  <c r="B62" i="1"/>
  <c r="B67" i="4"/>
  <c r="A67" i="4"/>
  <c r="C66" i="1"/>
  <c r="C66" i="4"/>
  <c r="B66" i="4"/>
  <c r="A66" i="4"/>
  <c r="C65" i="1"/>
  <c r="C65" i="4"/>
  <c r="B65" i="4"/>
  <c r="A65" i="4"/>
  <c r="C64" i="1"/>
  <c r="C64" i="4"/>
  <c r="B64" i="4"/>
  <c r="A64" i="4"/>
  <c r="C63" i="1"/>
  <c r="C63" i="4"/>
  <c r="B63" i="4"/>
  <c r="A63" i="4"/>
  <c r="A14" i="3"/>
  <c r="B57" i="1"/>
  <c r="C61" i="1"/>
  <c r="C60" i="1"/>
  <c r="C60" i="4" s="1"/>
  <c r="C59" i="1"/>
  <c r="C58" i="1"/>
  <c r="C58" i="4"/>
  <c r="B27" i="1"/>
  <c r="B52" i="1"/>
  <c r="C56" i="1"/>
  <c r="C56" i="4"/>
  <c r="C55" i="1"/>
  <c r="C54" i="1"/>
  <c r="C54" i="4"/>
  <c r="C53" i="1"/>
  <c r="B47" i="1"/>
  <c r="C51" i="1"/>
  <c r="C50" i="1"/>
  <c r="C49" i="1"/>
  <c r="C49" i="4" s="1"/>
  <c r="C48" i="1"/>
  <c r="B42" i="1"/>
  <c r="C46" i="1"/>
  <c r="C46" i="4"/>
  <c r="C45" i="1"/>
  <c r="C44" i="1"/>
  <c r="C44" i="4"/>
  <c r="C43" i="1"/>
  <c r="C43" i="4" s="1"/>
  <c r="B37" i="1"/>
  <c r="C41" i="1"/>
  <c r="C40" i="1"/>
  <c r="C40" i="4" s="1"/>
  <c r="C39" i="1"/>
  <c r="C38" i="1"/>
  <c r="B32" i="1"/>
  <c r="C36" i="1"/>
  <c r="C36" i="4"/>
  <c r="C35" i="1"/>
  <c r="C34" i="1"/>
  <c r="C34" i="4"/>
  <c r="C33" i="1"/>
  <c r="C33" i="4" s="1"/>
  <c r="C32" i="1"/>
  <c r="C32" i="4"/>
  <c r="C31" i="1"/>
  <c r="C30" i="1"/>
  <c r="C30" i="4" s="1"/>
  <c r="C29" i="1"/>
  <c r="C28" i="1"/>
  <c r="C28" i="4"/>
  <c r="B22" i="1"/>
  <c r="C27" i="1"/>
  <c r="C27" i="4"/>
  <c r="C26" i="1"/>
  <c r="C26" i="4" s="1"/>
  <c r="C25" i="1"/>
  <c r="C24" i="1"/>
  <c r="C23" i="1"/>
  <c r="B17" i="1"/>
  <c r="C22" i="1" s="1"/>
  <c r="C22" i="4" s="1"/>
  <c r="C21" i="1"/>
  <c r="C20" i="1"/>
  <c r="C20" i="4"/>
  <c r="C19" i="1"/>
  <c r="C19" i="4" s="1"/>
  <c r="C18" i="1"/>
  <c r="C18" i="4"/>
  <c r="B12" i="1"/>
  <c r="B4" i="2" s="1"/>
  <c r="B4" i="3" s="1"/>
  <c r="C16" i="1"/>
  <c r="C16" i="4" s="1"/>
  <c r="C15" i="1"/>
  <c r="C14" i="1"/>
  <c r="C14" i="4"/>
  <c r="C13" i="1"/>
  <c r="C11" i="1"/>
  <c r="C11" i="4"/>
  <c r="C10" i="1"/>
  <c r="C10" i="4" s="1"/>
  <c r="C9" i="1"/>
  <c r="C9" i="4"/>
  <c r="C8" i="1"/>
  <c r="B7" i="1"/>
  <c r="B7" i="4" s="1"/>
  <c r="B10" i="2"/>
  <c r="B8" i="2"/>
  <c r="B7" i="2"/>
  <c r="B7" i="3" s="1"/>
  <c r="B6" i="2"/>
  <c r="A13" i="3"/>
  <c r="A12" i="3"/>
  <c r="A11" i="3"/>
  <c r="B10" i="3"/>
  <c r="A10" i="3"/>
  <c r="A9" i="3"/>
  <c r="B8" i="3"/>
  <c r="A8" i="3"/>
  <c r="A7" i="3"/>
  <c r="B6" i="3"/>
  <c r="A6" i="3"/>
  <c r="A5" i="3"/>
  <c r="A4" i="3"/>
  <c r="A3" i="3"/>
  <c r="B62" i="4"/>
  <c r="A62" i="4"/>
  <c r="C61" i="4"/>
  <c r="B61" i="4"/>
  <c r="A61" i="4"/>
  <c r="B60" i="4"/>
  <c r="A60" i="4"/>
  <c r="C59" i="4"/>
  <c r="B59" i="4"/>
  <c r="A59" i="4"/>
  <c r="B58" i="4"/>
  <c r="A58" i="4"/>
  <c r="B55" i="4"/>
  <c r="B3" i="4"/>
  <c r="C3" i="4"/>
  <c r="A57" i="4"/>
  <c r="B56" i="4"/>
  <c r="A56" i="4"/>
  <c r="C55" i="4"/>
  <c r="A55" i="4"/>
  <c r="B54" i="4"/>
  <c r="A54" i="4"/>
  <c r="C53" i="4"/>
  <c r="B53" i="4"/>
  <c r="A53" i="4"/>
  <c r="B52" i="4"/>
  <c r="A52" i="4"/>
  <c r="C51" i="4"/>
  <c r="B51" i="4"/>
  <c r="A51" i="4"/>
  <c r="C50" i="4"/>
  <c r="B50" i="4"/>
  <c r="A50" i="4"/>
  <c r="B49" i="4"/>
  <c r="A49" i="4"/>
  <c r="C48" i="4"/>
  <c r="B48" i="4"/>
  <c r="A48" i="4"/>
  <c r="A47" i="4"/>
  <c r="B46" i="4"/>
  <c r="A46" i="4"/>
  <c r="C45" i="4"/>
  <c r="B45" i="4"/>
  <c r="A45" i="4"/>
  <c r="B44" i="4"/>
  <c r="A44" i="4"/>
  <c r="B43" i="4"/>
  <c r="A43" i="4"/>
  <c r="B42" i="4"/>
  <c r="A42" i="4"/>
  <c r="C41" i="4"/>
  <c r="B41" i="4"/>
  <c r="A41" i="4"/>
  <c r="B40" i="4"/>
  <c r="A40" i="4"/>
  <c r="C39" i="4"/>
  <c r="B39" i="4"/>
  <c r="A39" i="4"/>
  <c r="C38" i="4"/>
  <c r="B38" i="4"/>
  <c r="A38" i="4"/>
  <c r="A37" i="4"/>
  <c r="B36" i="4"/>
  <c r="A36" i="4"/>
  <c r="C35" i="4"/>
  <c r="B35" i="4"/>
  <c r="A35" i="4"/>
  <c r="B34" i="4"/>
  <c r="A34" i="4"/>
  <c r="B33" i="4"/>
  <c r="A33" i="4"/>
  <c r="B32" i="4"/>
  <c r="A32" i="4"/>
  <c r="C31" i="4"/>
  <c r="B31" i="4"/>
  <c r="A31" i="4"/>
  <c r="B30" i="4"/>
  <c r="A30" i="4"/>
  <c r="C29" i="4"/>
  <c r="B29" i="4"/>
  <c r="A29" i="4"/>
  <c r="B28" i="4"/>
  <c r="A28" i="4"/>
  <c r="B27" i="4"/>
  <c r="A27" i="4"/>
  <c r="B26" i="4"/>
  <c r="A26" i="4"/>
  <c r="C25" i="4"/>
  <c r="B25" i="4"/>
  <c r="A25" i="4"/>
  <c r="C24" i="4"/>
  <c r="B24" i="4"/>
  <c r="A24" i="4"/>
  <c r="C23" i="4"/>
  <c r="B23" i="4"/>
  <c r="A23" i="4"/>
  <c r="B22" i="4"/>
  <c r="A22" i="4"/>
  <c r="C21" i="4"/>
  <c r="B21" i="4"/>
  <c r="A21" i="4"/>
  <c r="B20" i="4"/>
  <c r="A20" i="4"/>
  <c r="B19" i="4"/>
  <c r="A19" i="4"/>
  <c r="B18" i="4"/>
  <c r="A18" i="4"/>
  <c r="A17" i="4"/>
  <c r="B16" i="4"/>
  <c r="A16" i="4"/>
  <c r="C15" i="4"/>
  <c r="B15" i="4"/>
  <c r="A15" i="4"/>
  <c r="B14" i="4"/>
  <c r="A14" i="4"/>
  <c r="C13" i="4"/>
  <c r="B13" i="4"/>
  <c r="A13" i="4"/>
  <c r="B12" i="4"/>
  <c r="A12" i="4"/>
  <c r="B11" i="4"/>
  <c r="A11" i="4"/>
  <c r="B10" i="4"/>
  <c r="A10" i="4"/>
  <c r="B9" i="4"/>
  <c r="A9" i="4"/>
  <c r="C8" i="4"/>
  <c r="B8" i="4"/>
  <c r="A8" i="4"/>
  <c r="C7" i="4"/>
  <c r="A7" i="4"/>
  <c r="C6" i="4"/>
  <c r="B6" i="4"/>
  <c r="A6" i="4"/>
  <c r="C5" i="4"/>
  <c r="B5" i="4"/>
  <c r="A5" i="4"/>
  <c r="C4" i="4"/>
  <c r="B4" i="4"/>
  <c r="A4" i="4"/>
  <c r="A3" i="4"/>
  <c r="B19" i="2"/>
  <c r="B19" i="3"/>
  <c r="B107" i="4"/>
  <c r="B112" i="4"/>
  <c r="C37" i="1"/>
  <c r="C37" i="4"/>
  <c r="B9" i="2"/>
  <c r="B9" i="3" s="1"/>
  <c r="B37" i="4"/>
  <c r="C47" i="1"/>
  <c r="C47" i="4"/>
  <c r="B47" i="4"/>
  <c r="C57" i="1"/>
  <c r="C57" i="4"/>
  <c r="B13" i="2"/>
  <c r="B13" i="3" s="1"/>
  <c r="C67" i="1"/>
  <c r="C67" i="4"/>
  <c r="B14" i="2"/>
  <c r="B14" i="3" s="1"/>
  <c r="C62" i="1"/>
  <c r="C62" i="4"/>
  <c r="C82" i="1"/>
  <c r="C82" i="4" s="1"/>
  <c r="B77" i="4"/>
  <c r="B20" i="2"/>
  <c r="B20" i="3"/>
  <c r="C92" i="1"/>
  <c r="C92" i="4"/>
  <c r="B25" i="2"/>
  <c r="B25" i="3"/>
  <c r="C122" i="1"/>
  <c r="C122" i="4"/>
  <c r="B117" i="4"/>
  <c r="C97" i="1"/>
  <c r="C97" i="4" s="1"/>
  <c r="C87" i="1"/>
  <c r="C87" i="4"/>
  <c r="B57" i="4"/>
  <c r="B11" i="2"/>
  <c r="B11" i="3"/>
  <c r="C42" i="1"/>
  <c r="C42" i="4"/>
  <c r="C52" i="1"/>
  <c r="C52" i="4"/>
  <c r="B12" i="2"/>
  <c r="B12" i="3"/>
  <c r="B17" i="2"/>
  <c r="B17" i="3" s="1"/>
  <c r="B92" i="4"/>
  <c r="B27" i="2"/>
  <c r="B27" i="3"/>
  <c r="B127" i="4"/>
  <c r="B132" i="4"/>
  <c r="C132" i="1"/>
  <c r="C132" i="4"/>
  <c r="B72" i="4" l="1"/>
  <c r="B3" i="2"/>
  <c r="B3" i="3" s="1"/>
  <c r="C112" i="1"/>
  <c r="C112" i="4" s="1"/>
  <c r="B137" i="4"/>
  <c r="C142" i="1"/>
  <c r="C142" i="4" s="1"/>
  <c r="B29" i="2"/>
  <c r="B29" i="3" s="1"/>
  <c r="C17" i="1"/>
  <c r="C17" i="4" s="1"/>
  <c r="C117" i="1"/>
  <c r="C117" i="4" s="1"/>
  <c r="B17" i="4"/>
  <c r="C72" i="1"/>
  <c r="C72" i="4" s="1"/>
  <c r="B5" i="2"/>
  <c r="B5" i="3" s="1"/>
  <c r="C12" i="1"/>
  <c r="C12" i="4" s="1"/>
  <c r="C107" i="1"/>
  <c r="C107" i="4" s="1"/>
  <c r="C137" i="1"/>
  <c r="C137" i="4" s="1"/>
  <c r="B26" i="2"/>
  <c r="B26" i="3" s="1"/>
  <c r="C127" i="1"/>
  <c r="C127" i="4" s="1"/>
</calcChain>
</file>

<file path=xl/sharedStrings.xml><?xml version="1.0" encoding="utf-8"?>
<sst xmlns="http://schemas.openxmlformats.org/spreadsheetml/2006/main" count="153" uniqueCount="17">
  <si>
    <t>Pasažieru apgrozība dzelzceļa transportā (milj. pas/km)</t>
  </si>
  <si>
    <t>datu avots: CSP</t>
  </si>
  <si>
    <t>KOPĀ</t>
  </si>
  <si>
    <t>%, salīdzinot ar iepr.gada attiecīgo periodu</t>
  </si>
  <si>
    <t>I</t>
  </si>
  <si>
    <t>...</t>
  </si>
  <si>
    <t>II</t>
  </si>
  <si>
    <t>III</t>
  </si>
  <si>
    <t>IV</t>
  </si>
  <si>
    <t>gadi</t>
  </si>
  <si>
    <t>pasažieru apgrozība (milj. pas/km)</t>
  </si>
  <si>
    <t>Passenger turnover in rail transport (mill pas/km)</t>
  </si>
  <si>
    <t>Data source: CSB</t>
  </si>
  <si>
    <t>TOTAL</t>
  </si>
  <si>
    <t>%, to compare with the previous year period</t>
  </si>
  <si>
    <t>years</t>
  </si>
  <si>
    <t>passenger turnover (mill pas/km)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</si>
</sst>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2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double">
        <color indexed="64"/>
      </right>
      <top style="medium">
        <color indexed="64"/>
      </top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1" xfId="0" applyFont="1" applyFill="1" applyBorder="1" applyAlignment="1">
      <alignment horizontal="justify" vertical="top"/>
    </xf>
    <xf numFmtId="0" fontId="5" fillId="2" borderId="2" xfId="0" applyFont="1" applyFill="1" applyBorder="1" applyAlignment="1">
      <alignment horizontal="justify" vertical="top"/>
    </xf>
    <xf numFmtId="0" fontId="1" fillId="3" borderId="3" xfId="0" applyFont="1" applyFill="1" applyBorder="1" applyAlignment="1">
      <alignment horizontal="justify" vertical="top"/>
    </xf>
    <xf numFmtId="0" fontId="1" fillId="3" borderId="4" xfId="0" applyFont="1" applyFill="1" applyBorder="1" applyAlignment="1">
      <alignment horizontal="justify" vertical="top"/>
    </xf>
    <xf numFmtId="0" fontId="1" fillId="3" borderId="5" xfId="0" applyFont="1" applyFill="1" applyBorder="1" applyAlignment="1">
      <alignment horizontal="justify" vertical="top"/>
    </xf>
    <xf numFmtId="10" fontId="4" fillId="3" borderId="3" xfId="0" applyNumberFormat="1" applyFont="1" applyFill="1" applyBorder="1" applyAlignment="1">
      <alignment horizontal="justify" vertical="top"/>
    </xf>
    <xf numFmtId="0" fontId="1" fillId="2" borderId="6" xfId="0" applyFont="1" applyFill="1" applyBorder="1" applyAlignment="1">
      <alignment horizontal="justify"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10" fontId="4" fillId="0" borderId="0" xfId="0" applyNumberFormat="1" applyFont="1" applyAlignment="1">
      <alignment vertical="top"/>
    </xf>
    <xf numFmtId="0" fontId="2" fillId="4" borderId="7" xfId="0" applyFont="1" applyFill="1" applyBorder="1" applyAlignment="1">
      <alignment horizontal="left" vertical="top"/>
    </xf>
    <xf numFmtId="0" fontId="3" fillId="4" borderId="8" xfId="0" applyFont="1" applyFill="1" applyBorder="1" applyAlignment="1">
      <alignment horizontal="left" vertical="top"/>
    </xf>
    <xf numFmtId="0" fontId="1" fillId="5" borderId="9" xfId="0" applyFont="1" applyFill="1" applyBorder="1" applyAlignment="1">
      <alignment vertical="top"/>
    </xf>
    <xf numFmtId="164" fontId="1" fillId="0" borderId="10" xfId="0" applyNumberFormat="1" applyFont="1" applyBorder="1" applyAlignment="1">
      <alignment vertical="top"/>
    </xf>
    <xf numFmtId="0" fontId="3" fillId="5" borderId="11" xfId="0" applyFont="1" applyFill="1" applyBorder="1" applyAlignment="1">
      <alignment vertical="top"/>
    </xf>
    <xf numFmtId="0" fontId="3" fillId="5" borderId="12" xfId="0" applyFont="1" applyFill="1" applyBorder="1" applyAlignment="1">
      <alignment vertical="top"/>
    </xf>
    <xf numFmtId="0" fontId="3" fillId="5" borderId="13" xfId="0" applyFont="1" applyFill="1" applyBorder="1" applyAlignment="1">
      <alignment vertical="top"/>
    </xf>
    <xf numFmtId="0" fontId="3" fillId="5" borderId="14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1" fillId="0" borderId="15" xfId="0" applyFont="1" applyBorder="1" applyAlignment="1">
      <alignment horizontal="right" vertical="top"/>
    </xf>
    <xf numFmtId="10" fontId="4" fillId="0" borderId="16" xfId="0" applyNumberFormat="1" applyFont="1" applyBorder="1" applyAlignment="1">
      <alignment horizontal="right" vertical="top"/>
    </xf>
    <xf numFmtId="0" fontId="1" fillId="0" borderId="17" xfId="0" applyFont="1" applyBorder="1" applyAlignment="1">
      <alignment horizontal="right" vertical="top"/>
    </xf>
    <xf numFmtId="10" fontId="4" fillId="0" borderId="18" xfId="0" applyNumberFormat="1" applyFont="1" applyBorder="1" applyAlignment="1">
      <alignment horizontal="right" vertical="top"/>
    </xf>
    <xf numFmtId="0" fontId="1" fillId="0" borderId="19" xfId="0" applyFont="1" applyBorder="1" applyAlignment="1">
      <alignment horizontal="right" vertical="top"/>
    </xf>
    <xf numFmtId="10" fontId="4" fillId="0" borderId="20" xfId="0" applyNumberFormat="1" applyFont="1" applyBorder="1" applyAlignment="1">
      <alignment horizontal="right" vertical="top"/>
    </xf>
    <xf numFmtId="0" fontId="3" fillId="0" borderId="21" xfId="0" applyFont="1" applyBorder="1" applyAlignment="1">
      <alignment horizontal="right" vertical="top"/>
    </xf>
    <xf numFmtId="10" fontId="6" fillId="0" borderId="22" xfId="0" applyNumberFormat="1" applyFont="1" applyBorder="1" applyAlignment="1">
      <alignment horizontal="right" vertical="top"/>
    </xf>
    <xf numFmtId="0" fontId="1" fillId="0" borderId="18" xfId="0" applyFont="1" applyBorder="1" applyAlignment="1">
      <alignment horizontal="right" vertical="top"/>
    </xf>
    <xf numFmtId="0" fontId="1" fillId="0" borderId="20" xfId="0" applyFont="1" applyBorder="1" applyAlignment="1">
      <alignment horizontal="right" vertical="top"/>
    </xf>
    <xf numFmtId="0" fontId="3" fillId="0" borderId="22" xfId="0" applyFont="1" applyBorder="1" applyAlignment="1">
      <alignment horizontal="right" vertical="top"/>
    </xf>
    <xf numFmtId="2" fontId="1" fillId="0" borderId="17" xfId="0" applyNumberFormat="1" applyFont="1" applyBorder="1" applyAlignment="1">
      <alignment horizontal="right" vertical="top"/>
    </xf>
    <xf numFmtId="0" fontId="1" fillId="0" borderId="16" xfId="0" applyFont="1" applyBorder="1" applyAlignment="1">
      <alignment horizontal="right" vertical="top"/>
    </xf>
    <xf numFmtId="2" fontId="3" fillId="0" borderId="21" xfId="0" applyNumberFormat="1" applyFont="1" applyBorder="1" applyAlignment="1">
      <alignment horizontal="right" vertical="top"/>
    </xf>
    <xf numFmtId="164" fontId="3" fillId="0" borderId="21" xfId="0" applyNumberFormat="1" applyFont="1" applyBorder="1" applyAlignment="1">
      <alignment horizontal="right" vertical="top"/>
    </xf>
    <xf numFmtId="164" fontId="1" fillId="0" borderId="15" xfId="0" applyNumberFormat="1" applyFont="1" applyBorder="1" applyAlignment="1">
      <alignment horizontal="right" vertical="top"/>
    </xf>
    <xf numFmtId="164" fontId="1" fillId="0" borderId="17" xfId="0" applyNumberFormat="1" applyFont="1" applyBorder="1" applyAlignment="1">
      <alignment horizontal="right" vertical="top"/>
    </xf>
    <xf numFmtId="164" fontId="1" fillId="0" borderId="23" xfId="0" applyNumberFormat="1" applyFont="1" applyBorder="1" applyAlignment="1">
      <alignment horizontal="right" vertical="top"/>
    </xf>
    <xf numFmtId="164" fontId="1" fillId="0" borderId="24" xfId="0" applyNumberFormat="1" applyFont="1" applyBorder="1" applyAlignment="1">
      <alignment horizontal="right" vertical="top"/>
    </xf>
    <xf numFmtId="164" fontId="3" fillId="0" borderId="25" xfId="0" applyNumberFormat="1" applyFont="1" applyBorder="1" applyAlignment="1">
      <alignment horizontal="right" vertical="top"/>
    </xf>
    <xf numFmtId="0" fontId="1" fillId="0" borderId="17" xfId="0" applyFont="1" applyBorder="1" applyAlignment="1" applyProtection="1">
      <alignment horizontal="right" vertical="top"/>
      <protection locked="0"/>
    </xf>
    <xf numFmtId="0" fontId="1" fillId="0" borderId="19" xfId="0" applyFont="1" applyBorder="1" applyAlignment="1" applyProtection="1">
      <alignment horizontal="right" vertical="top"/>
      <protection locked="0"/>
    </xf>
    <xf numFmtId="164" fontId="1" fillId="0" borderId="24" xfId="0" applyNumberFormat="1" applyFont="1" applyBorder="1" applyAlignment="1" applyProtection="1">
      <alignment horizontal="right" vertical="top"/>
      <protection locked="0"/>
    </xf>
    <xf numFmtId="0" fontId="1" fillId="0" borderId="23" xfId="0" applyFont="1" applyBorder="1" applyAlignment="1">
      <alignment vertical="top"/>
    </xf>
    <xf numFmtId="0" fontId="1" fillId="0" borderId="24" xfId="0" applyFont="1" applyBorder="1" applyAlignment="1">
      <alignment vertical="top"/>
    </xf>
    <xf numFmtId="10" fontId="1" fillId="0" borderId="26" xfId="0" applyNumberFormat="1" applyFont="1" applyBorder="1" applyAlignment="1">
      <alignment vertical="top"/>
    </xf>
    <xf numFmtId="10" fontId="1" fillId="0" borderId="27" xfId="0" applyNumberFormat="1" applyFont="1" applyBorder="1" applyAlignment="1">
      <alignment vertical="top"/>
    </xf>
    <xf numFmtId="0" fontId="7" fillId="5" borderId="28" xfId="0" applyFont="1" applyFill="1" applyBorder="1" applyAlignment="1">
      <alignment vertical="top"/>
    </xf>
    <xf numFmtId="0" fontId="7" fillId="5" borderId="7" xfId="0" applyFont="1" applyFill="1" applyBorder="1" applyAlignment="1">
      <alignment vertical="top"/>
    </xf>
    <xf numFmtId="0" fontId="7" fillId="5" borderId="0" xfId="0" applyFont="1" applyFill="1" applyAlignment="1">
      <alignment vertical="top"/>
    </xf>
    <xf numFmtId="0" fontId="7" fillId="5" borderId="14" xfId="0" applyFont="1" applyFill="1" applyBorder="1" applyAlignment="1">
      <alignment vertical="top"/>
    </xf>
    <xf numFmtId="10" fontId="4" fillId="0" borderId="26" xfId="0" applyNumberFormat="1" applyFont="1" applyBorder="1" applyAlignment="1">
      <alignment vertical="top"/>
    </xf>
    <xf numFmtId="10" fontId="4" fillId="0" borderId="27" xfId="0" applyNumberFormat="1" applyFont="1" applyBorder="1" applyAlignment="1">
      <alignment vertical="top"/>
    </xf>
    <xf numFmtId="10" fontId="8" fillId="0" borderId="29" xfId="0" applyNumberFormat="1" applyFont="1" applyBorder="1" applyAlignment="1">
      <alignment vertical="top"/>
    </xf>
    <xf numFmtId="164" fontId="1" fillId="0" borderId="24" xfId="0" applyNumberFormat="1" applyFont="1" applyBorder="1" applyAlignment="1">
      <alignment vertical="top"/>
    </xf>
    <xf numFmtId="0" fontId="1" fillId="5" borderId="9" xfId="0" applyFont="1" applyFill="1" applyBorder="1" applyAlignment="1">
      <alignment horizontal="right" vertical="top"/>
    </xf>
    <xf numFmtId="0" fontId="3" fillId="5" borderId="30" xfId="0" applyFont="1" applyFill="1" applyBorder="1" applyAlignment="1">
      <alignment horizontal="left" vertical="top"/>
    </xf>
    <xf numFmtId="0" fontId="3" fillId="5" borderId="9" xfId="0" applyFont="1" applyFill="1" applyBorder="1" applyAlignment="1">
      <alignment horizontal="left" vertical="top"/>
    </xf>
    <xf numFmtId="0" fontId="3" fillId="5" borderId="0" xfId="0" applyFont="1" applyFill="1" applyAlignment="1">
      <alignment vertical="top"/>
    </xf>
    <xf numFmtId="0" fontId="1" fillId="0" borderId="31" xfId="0" applyFont="1" applyBorder="1" applyAlignment="1">
      <alignment vertical="top"/>
    </xf>
    <xf numFmtId="0" fontId="1" fillId="0" borderId="32" xfId="0" applyFont="1" applyBorder="1" applyAlignment="1">
      <alignment vertical="top"/>
    </xf>
    <xf numFmtId="0" fontId="3" fillId="5" borderId="33" xfId="0" applyFont="1" applyFill="1" applyBorder="1" applyAlignment="1">
      <alignment vertical="top"/>
    </xf>
    <xf numFmtId="0" fontId="3" fillId="0" borderId="34" xfId="0" applyFont="1" applyBorder="1" applyAlignment="1">
      <alignment vertical="top"/>
    </xf>
    <xf numFmtId="10" fontId="6" fillId="0" borderId="29" xfId="0" applyNumberFormat="1" applyFont="1" applyBorder="1" applyAlignment="1">
      <alignment vertical="top"/>
    </xf>
    <xf numFmtId="164" fontId="1" fillId="0" borderId="35" xfId="0" applyNumberFormat="1" applyFont="1" applyBorder="1" applyAlignment="1">
      <alignment vertical="top"/>
    </xf>
    <xf numFmtId="164" fontId="1" fillId="0" borderId="36" xfId="0" applyNumberFormat="1" applyFont="1" applyBorder="1" applyAlignment="1">
      <alignment vertical="top"/>
    </xf>
    <xf numFmtId="164" fontId="7" fillId="0" borderId="37" xfId="0" applyNumberFormat="1" applyFont="1" applyBorder="1" applyAlignment="1">
      <alignment vertical="top"/>
    </xf>
    <xf numFmtId="0" fontId="7" fillId="5" borderId="8" xfId="0" applyFont="1" applyFill="1" applyBorder="1" applyAlignment="1">
      <alignment horizontal="left" vertical="top"/>
    </xf>
    <xf numFmtId="0" fontId="7" fillId="0" borderId="25" xfId="0" applyFont="1" applyBorder="1" applyAlignment="1">
      <alignment vertical="top"/>
    </xf>
    <xf numFmtId="10" fontId="7" fillId="0" borderId="29" xfId="0" applyNumberFormat="1" applyFont="1" applyBorder="1" applyAlignment="1">
      <alignment vertical="top"/>
    </xf>
    <xf numFmtId="0" fontId="3" fillId="5" borderId="38" xfId="0" applyFont="1" applyFill="1" applyBorder="1" applyAlignment="1">
      <alignment horizontal="left" vertical="top"/>
    </xf>
    <xf numFmtId="164" fontId="3" fillId="0" borderId="25" xfId="0" applyNumberFormat="1" applyFont="1" applyBorder="1" applyAlignment="1">
      <alignment vertical="top"/>
    </xf>
    <xf numFmtId="10" fontId="3" fillId="0" borderId="29" xfId="0" applyNumberFormat="1" applyFont="1" applyBorder="1" applyAlignment="1">
      <alignment vertical="top"/>
    </xf>
    <xf numFmtId="0" fontId="3" fillId="5" borderId="39" xfId="0" applyFont="1" applyFill="1" applyBorder="1" applyAlignment="1">
      <alignment horizontal="left" vertical="top"/>
    </xf>
    <xf numFmtId="10" fontId="1" fillId="0" borderId="40" xfId="0" applyNumberFormat="1" applyFont="1" applyBorder="1" applyAlignment="1">
      <alignment vertical="top"/>
    </xf>
    <xf numFmtId="0" fontId="3" fillId="0" borderId="25" xfId="0" applyFont="1" applyBorder="1" applyAlignment="1">
      <alignment vertical="top"/>
    </xf>
    <xf numFmtId="0" fontId="3" fillId="5" borderId="39" xfId="0" applyFont="1" applyFill="1" applyBorder="1" applyAlignment="1">
      <alignment vertical="top"/>
    </xf>
    <xf numFmtId="10" fontId="4" fillId="0" borderId="40" xfId="0" applyNumberFormat="1" applyFont="1" applyBorder="1" applyAlignment="1">
      <alignment vertical="top"/>
    </xf>
    <xf numFmtId="10" fontId="6" fillId="0" borderId="41" xfId="0" applyNumberFormat="1" applyFont="1" applyBorder="1" applyAlignment="1">
      <alignment vertical="top"/>
    </xf>
    <xf numFmtId="0" fontId="7" fillId="5" borderId="0" xfId="0" applyFont="1" applyFill="1" applyAlignment="1">
      <alignment horizontal="left" vertical="top"/>
    </xf>
    <xf numFmtId="0" fontId="1" fillId="0" borderId="42" xfId="0" applyFont="1" applyBorder="1" applyAlignment="1">
      <alignment vertical="top"/>
    </xf>
    <xf numFmtId="0" fontId="1" fillId="0" borderId="43" xfId="0" applyFont="1" applyBorder="1" applyAlignment="1">
      <alignment vertical="top"/>
    </xf>
    <xf numFmtId="0" fontId="7" fillId="5" borderId="39" xfId="0" applyFont="1" applyFill="1" applyBorder="1" applyAlignment="1">
      <alignment horizontal="left" vertical="top"/>
    </xf>
    <xf numFmtId="0" fontId="7" fillId="5" borderId="39" xfId="0" applyFont="1" applyFill="1" applyBorder="1" applyAlignment="1">
      <alignment vertical="top"/>
    </xf>
    <xf numFmtId="164" fontId="1" fillId="0" borderId="43" xfId="0" applyNumberFormat="1" applyFont="1" applyBorder="1" applyAlignment="1">
      <alignment vertical="top"/>
    </xf>
    <xf numFmtId="0" fontId="7" fillId="0" borderId="44" xfId="0" applyFont="1" applyBorder="1" applyAlignment="1">
      <alignment vertical="top"/>
    </xf>
    <xf numFmtId="164" fontId="1" fillId="0" borderId="42" xfId="0" applyNumberFormat="1" applyFont="1" applyBorder="1" applyAlignment="1">
      <alignment vertical="top"/>
    </xf>
    <xf numFmtId="164" fontId="7" fillId="0" borderId="44" xfId="0" applyNumberFormat="1" applyFont="1" applyBorder="1" applyAlignment="1">
      <alignment vertical="top"/>
    </xf>
    <xf numFmtId="0" fontId="1" fillId="6" borderId="9" xfId="0" applyFont="1" applyFill="1" applyBorder="1" applyAlignment="1">
      <alignment vertical="top"/>
    </xf>
    <xf numFmtId="0" fontId="1" fillId="7" borderId="9" xfId="0" applyFont="1" applyFill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6" borderId="9" xfId="0" applyFont="1" applyFill="1" applyBorder="1" applyAlignment="1" applyProtection="1">
      <alignment horizontal="right" vertical="top"/>
      <protection locked="0"/>
    </xf>
    <xf numFmtId="0" fontId="1" fillId="6" borderId="9" xfId="0" applyFont="1" applyFill="1" applyBorder="1" applyAlignment="1" applyProtection="1">
      <alignment vertical="top"/>
      <protection locked="0"/>
    </xf>
    <xf numFmtId="0" fontId="1" fillId="6" borderId="45" xfId="0" applyFont="1" applyFill="1" applyBorder="1" applyAlignment="1">
      <alignment vertical="top"/>
    </xf>
    <xf numFmtId="0" fontId="1" fillId="0" borderId="46" xfId="0" applyFont="1" applyBorder="1" applyAlignment="1">
      <alignment vertical="top"/>
    </xf>
    <xf numFmtId="0" fontId="1" fillId="5" borderId="45" xfId="0" applyFont="1" applyFill="1" applyBorder="1" applyAlignment="1">
      <alignment vertical="top"/>
    </xf>
    <xf numFmtId="0" fontId="1" fillId="7" borderId="18" xfId="0" applyFont="1" applyFill="1" applyBorder="1" applyAlignment="1">
      <alignment vertical="top"/>
    </xf>
    <xf numFmtId="0" fontId="1" fillId="0" borderId="48" xfId="0" applyFont="1" applyBorder="1" applyAlignment="1">
      <alignment vertical="top"/>
    </xf>
    <xf numFmtId="164" fontId="1" fillId="0" borderId="48" xfId="0" applyNumberFormat="1" applyFont="1" applyBorder="1" applyAlignment="1">
      <alignment vertical="top"/>
    </xf>
    <xf numFmtId="0" fontId="1" fillId="7" borderId="49" xfId="0" applyFont="1" applyFill="1" applyBorder="1" applyAlignment="1">
      <alignment vertical="top"/>
    </xf>
    <xf numFmtId="0" fontId="1" fillId="0" borderId="47" xfId="0" applyFont="1" applyBorder="1" applyAlignment="1">
      <alignment vertical="top"/>
    </xf>
    <xf numFmtId="0" fontId="1" fillId="7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10504427754398E-2"/>
          <c:y val="7.0063694267515922E-2"/>
          <c:w val="0.88038024565759354"/>
          <c:h val="0.777070063694267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'pas.apgr-gadi'!$A$4:$A$34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'pas.apgr-gadi'!$B$4:$B$34</c:f>
              <c:numCache>
                <c:formatCode>0.0</c:formatCode>
                <c:ptCount val="31"/>
                <c:pt idx="0">
                  <c:v>1793.8</c:v>
                </c:pt>
                <c:pt idx="1">
                  <c:v>1372.6</c:v>
                </c:pt>
                <c:pt idx="2">
                  <c:v>1181.7</c:v>
                </c:pt>
                <c:pt idx="3">
                  <c:v>1147.7</c:v>
                </c:pt>
                <c:pt idx="4">
                  <c:v>1057.3999999999999</c:v>
                </c:pt>
                <c:pt idx="5">
                  <c:v>984.2</c:v>
                </c:pt>
                <c:pt idx="6">
                  <c:v>714.7</c:v>
                </c:pt>
                <c:pt idx="7">
                  <c:v>706.09999999999991</c:v>
                </c:pt>
                <c:pt idx="8">
                  <c:v>743.7</c:v>
                </c:pt>
                <c:pt idx="9">
                  <c:v>761.89999999999986</c:v>
                </c:pt>
                <c:pt idx="10">
                  <c:v>810.5</c:v>
                </c:pt>
                <c:pt idx="11">
                  <c:v>891.9</c:v>
                </c:pt>
                <c:pt idx="12">
                  <c:v>992.19999999999993</c:v>
                </c:pt>
                <c:pt idx="13">
                  <c:v>983</c:v>
                </c:pt>
                <c:pt idx="14">
                  <c:v>950.9</c:v>
                </c:pt>
                <c:pt idx="15">
                  <c:v>755.80000000000007</c:v>
                </c:pt>
                <c:pt idx="16">
                  <c:v>748.9</c:v>
                </c:pt>
                <c:pt idx="17" formatCode="General">
                  <c:v>740.60000000000014</c:v>
                </c:pt>
                <c:pt idx="18" formatCode="General">
                  <c:v>725.5</c:v>
                </c:pt>
                <c:pt idx="19" formatCode="General">
                  <c:v>728.80000000000007</c:v>
                </c:pt>
                <c:pt idx="20" formatCode="General">
                  <c:v>649.20000000000005</c:v>
                </c:pt>
                <c:pt idx="21" formatCode="General">
                  <c:v>591.4</c:v>
                </c:pt>
                <c:pt idx="22" formatCode="General">
                  <c:v>584.40000000000009</c:v>
                </c:pt>
                <c:pt idx="23" formatCode="General">
                  <c:v>596.09999999999991</c:v>
                </c:pt>
                <c:pt idx="24" formatCode="General">
                  <c:v>623.70000000000005</c:v>
                </c:pt>
                <c:pt idx="25" formatCode="General">
                  <c:v>643.20000000000005</c:v>
                </c:pt>
                <c:pt idx="26" formatCode="General">
                  <c:v>412.9</c:v>
                </c:pt>
                <c:pt idx="27" formatCode="General">
                  <c:v>360.8</c:v>
                </c:pt>
                <c:pt idx="28" formatCode="General">
                  <c:v>540.5</c:v>
                </c:pt>
                <c:pt idx="29">
                  <c:v>612</c:v>
                </c:pt>
                <c:pt idx="30" formatCode="General">
                  <c:v>698.5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7B-4B26-A7D4-AFC02AAA1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956511"/>
        <c:axId val="1"/>
      </c:barChart>
      <c:catAx>
        <c:axId val="101395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milj.pas/km</a:t>
                </a:r>
              </a:p>
            </c:rich>
          </c:tx>
          <c:layout>
            <c:manualLayout>
              <c:xMode val="edge"/>
              <c:yMode val="edge"/>
              <c:x val="2.3668609220457614E-2"/>
              <c:y val="0.3757962149468158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1395651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463-4993-A12D-34E72458096A}"/>
              </c:ext>
            </c:extLst>
          </c:dPt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'pas.apgr-gadi'!$A$3:$A$13</c:f>
              <c:numCache>
                <c:formatCode>General</c:formatCode>
                <c:ptCount val="1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</c:numCache>
            </c:numRef>
          </c:cat>
          <c:val>
            <c:numRef>
              <c:f>'pas.apgr-gadi'!$B$3:$B$8</c:f>
              <c:numCache>
                <c:formatCode>0.0</c:formatCode>
                <c:ptCount val="6"/>
                <c:pt idx="0">
                  <c:v>2359</c:v>
                </c:pt>
                <c:pt idx="1">
                  <c:v>1793.8</c:v>
                </c:pt>
                <c:pt idx="2">
                  <c:v>1372.6</c:v>
                </c:pt>
                <c:pt idx="3">
                  <c:v>1181.7</c:v>
                </c:pt>
                <c:pt idx="4">
                  <c:v>1147.7</c:v>
                </c:pt>
                <c:pt idx="5">
                  <c:v>1057.3999999999999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63-4993-A12D-34E724580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954911"/>
        <c:axId val="1"/>
      </c:barChart>
      <c:catAx>
        <c:axId val="101395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1395491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7728421812929"/>
          <c:y val="6.4705789981380532E-2"/>
          <c:w val="0.88359902498633969"/>
          <c:h val="0.794118787509747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'passenger. turnover-years'!$A$4:$A$34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'passenger. turnover-years'!$B$4:$B$34</c:f>
              <c:numCache>
                <c:formatCode>General</c:formatCode>
                <c:ptCount val="31"/>
                <c:pt idx="0">
                  <c:v>1793.8</c:v>
                </c:pt>
                <c:pt idx="1">
                  <c:v>1372.6</c:v>
                </c:pt>
                <c:pt idx="2">
                  <c:v>1181.7</c:v>
                </c:pt>
                <c:pt idx="3">
                  <c:v>1147.7</c:v>
                </c:pt>
                <c:pt idx="4">
                  <c:v>1057.3999999999999</c:v>
                </c:pt>
                <c:pt idx="5">
                  <c:v>984.2</c:v>
                </c:pt>
                <c:pt idx="6">
                  <c:v>714.7</c:v>
                </c:pt>
                <c:pt idx="7">
                  <c:v>706.09999999999991</c:v>
                </c:pt>
                <c:pt idx="8">
                  <c:v>743.7</c:v>
                </c:pt>
                <c:pt idx="9">
                  <c:v>761.89999999999986</c:v>
                </c:pt>
                <c:pt idx="10">
                  <c:v>810.5</c:v>
                </c:pt>
                <c:pt idx="11">
                  <c:v>891.9</c:v>
                </c:pt>
                <c:pt idx="12">
                  <c:v>992.19999999999993</c:v>
                </c:pt>
                <c:pt idx="13" formatCode="0.0">
                  <c:v>983</c:v>
                </c:pt>
                <c:pt idx="14">
                  <c:v>950.9</c:v>
                </c:pt>
                <c:pt idx="15">
                  <c:v>755.80000000000007</c:v>
                </c:pt>
                <c:pt idx="16">
                  <c:v>748.9</c:v>
                </c:pt>
                <c:pt idx="17">
                  <c:v>740.60000000000014</c:v>
                </c:pt>
                <c:pt idx="18">
                  <c:v>725.5</c:v>
                </c:pt>
                <c:pt idx="19">
                  <c:v>728.80000000000007</c:v>
                </c:pt>
                <c:pt idx="20">
                  <c:v>649.20000000000005</c:v>
                </c:pt>
                <c:pt idx="21">
                  <c:v>591.4</c:v>
                </c:pt>
                <c:pt idx="22">
                  <c:v>584.40000000000009</c:v>
                </c:pt>
                <c:pt idx="23">
                  <c:v>596.09999999999991</c:v>
                </c:pt>
                <c:pt idx="24">
                  <c:v>623.70000000000005</c:v>
                </c:pt>
                <c:pt idx="25">
                  <c:v>643.20000000000005</c:v>
                </c:pt>
                <c:pt idx="26">
                  <c:v>412.9</c:v>
                </c:pt>
                <c:pt idx="27">
                  <c:v>360.8</c:v>
                </c:pt>
                <c:pt idx="28">
                  <c:v>540.5</c:v>
                </c:pt>
                <c:pt idx="29" formatCode="0.0">
                  <c:v>612</c:v>
                </c:pt>
                <c:pt idx="30">
                  <c:v>698.5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1C-4EC1-A8A3-63C02D3EA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951311"/>
        <c:axId val="1"/>
      </c:barChart>
      <c:catAx>
        <c:axId val="101395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mill.pas/km</a:t>
                </a:r>
              </a:p>
            </c:rich>
          </c:tx>
          <c:layout>
            <c:manualLayout>
              <c:xMode val="edge"/>
              <c:yMode val="edge"/>
              <c:x val="2.116404588892264E-2"/>
              <c:y val="0.385294658680485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1395131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1</xdr:row>
      <xdr:rowOff>142875</xdr:rowOff>
    </xdr:from>
    <xdr:to>
      <xdr:col>19</xdr:col>
      <xdr:colOff>323850</xdr:colOff>
      <xdr:row>26</xdr:row>
      <xdr:rowOff>47625</xdr:rowOff>
    </xdr:to>
    <xdr:graphicFrame macro="">
      <xdr:nvGraphicFramePr>
        <xdr:cNvPr id="1067" name="Chart 1">
          <a:extLst>
            <a:ext uri="{FF2B5EF4-FFF2-40B4-BE49-F238E27FC236}">
              <a16:creationId xmlns:a16="http://schemas.microsoft.com/office/drawing/2014/main" id="{6C64F041-760F-4092-9911-10C84D819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0</xdr:row>
      <xdr:rowOff>0</xdr:rowOff>
    </xdr:from>
    <xdr:to>
      <xdr:col>9</xdr:col>
      <xdr:colOff>514350</xdr:colOff>
      <xdr:row>0</xdr:row>
      <xdr:rowOff>0</xdr:rowOff>
    </xdr:to>
    <xdr:graphicFrame macro="">
      <xdr:nvGraphicFramePr>
        <xdr:cNvPr id="2129" name="Chart 1">
          <a:extLst>
            <a:ext uri="{FF2B5EF4-FFF2-40B4-BE49-F238E27FC236}">
              <a16:creationId xmlns:a16="http://schemas.microsoft.com/office/drawing/2014/main" id="{4E6DBE41-041F-406C-8A93-FBC7E9332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352425</xdr:colOff>
      <xdr:row>1</xdr:row>
      <xdr:rowOff>171450</xdr:rowOff>
    </xdr:from>
    <xdr:to>
      <xdr:col>18</xdr:col>
      <xdr:colOff>228600</xdr:colOff>
      <xdr:row>26</xdr:row>
      <xdr:rowOff>76200</xdr:rowOff>
    </xdr:to>
    <xdr:graphicFrame macro="">
      <xdr:nvGraphicFramePr>
        <xdr:cNvPr id="2130" name="Chart 2">
          <a:extLst>
            <a:ext uri="{FF2B5EF4-FFF2-40B4-BE49-F238E27FC236}">
              <a16:creationId xmlns:a16="http://schemas.microsoft.com/office/drawing/2014/main" id="{D535EF56-BAF2-4DC6-A150-94E64724E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7"/>
  <sheetViews>
    <sheetView showGridLines="0" tabSelected="1" zoomScaleNormal="100" workbookViewId="0">
      <pane xSplit="1" ySplit="2" topLeftCell="B147" activePane="bottomRight" state="frozen"/>
      <selection pane="topRight" activeCell="B1" sqref="B1"/>
      <selection pane="bottomLeft" activeCell="A3" sqref="A3"/>
      <selection pane="bottomRight" activeCell="C164" sqref="C164"/>
    </sheetView>
  </sheetViews>
  <sheetFormatPr defaultColWidth="9.1796875" defaultRowHeight="13" x14ac:dyDescent="0.25"/>
  <cols>
    <col min="1" max="1" width="6.26953125" style="9" customWidth="1"/>
    <col min="2" max="2" width="8.1796875" style="9" customWidth="1"/>
    <col min="3" max="16384" width="9.1796875" style="9"/>
  </cols>
  <sheetData>
    <row r="1" spans="1:7" ht="20.25" customHeight="1" thickBot="1" x14ac:dyDescent="0.3">
      <c r="A1" s="8" t="s">
        <v>0</v>
      </c>
      <c r="G1" s="10" t="s">
        <v>1</v>
      </c>
    </row>
    <row r="2" spans="1:7" ht="78" x14ac:dyDescent="0.25">
      <c r="A2" s="1"/>
      <c r="B2" s="2" t="s">
        <v>2</v>
      </c>
      <c r="C2" s="3" t="s">
        <v>3</v>
      </c>
    </row>
    <row r="3" spans="1:7" x14ac:dyDescent="0.25">
      <c r="A3" s="12" t="s">
        <v>4</v>
      </c>
      <c r="B3" s="32">
        <v>662</v>
      </c>
      <c r="C3" s="33" t="s">
        <v>5</v>
      </c>
    </row>
    <row r="4" spans="1:7" x14ac:dyDescent="0.25">
      <c r="A4" s="12" t="s">
        <v>6</v>
      </c>
      <c r="B4" s="32">
        <v>600</v>
      </c>
      <c r="C4" s="29" t="s">
        <v>5</v>
      </c>
    </row>
    <row r="5" spans="1:7" x14ac:dyDescent="0.25">
      <c r="A5" s="12" t="s">
        <v>7</v>
      </c>
      <c r="B5" s="32">
        <v>584</v>
      </c>
      <c r="C5" s="29" t="s">
        <v>5</v>
      </c>
    </row>
    <row r="6" spans="1:7" x14ac:dyDescent="0.25">
      <c r="A6" s="12" t="s">
        <v>8</v>
      </c>
      <c r="B6" s="32">
        <v>513</v>
      </c>
      <c r="C6" s="30" t="s">
        <v>5</v>
      </c>
    </row>
    <row r="7" spans="1:7" s="8" customFormat="1" ht="13.5" thickBot="1" x14ac:dyDescent="0.3">
      <c r="A7" s="13">
        <v>1993</v>
      </c>
      <c r="B7" s="34">
        <f>SUM(B3:B6)</f>
        <v>2359</v>
      </c>
      <c r="C7" s="31" t="s">
        <v>5</v>
      </c>
    </row>
    <row r="8" spans="1:7" x14ac:dyDescent="0.25">
      <c r="A8" s="12" t="s">
        <v>4</v>
      </c>
      <c r="B8" s="32">
        <v>472.2</v>
      </c>
      <c r="C8" s="24">
        <f t="shared" ref="C8:C17" si="0">B8/B3</f>
        <v>0.71329305135951659</v>
      </c>
    </row>
    <row r="9" spans="1:7" x14ac:dyDescent="0.25">
      <c r="A9" s="12" t="s">
        <v>6</v>
      </c>
      <c r="B9" s="32">
        <v>538.4</v>
      </c>
      <c r="C9" s="24">
        <f t="shared" si="0"/>
        <v>0.89733333333333332</v>
      </c>
    </row>
    <row r="10" spans="1:7" x14ac:dyDescent="0.25">
      <c r="A10" s="12" t="s">
        <v>7</v>
      </c>
      <c r="B10" s="32">
        <v>426.9</v>
      </c>
      <c r="C10" s="24">
        <f t="shared" si="0"/>
        <v>0.73099315068493143</v>
      </c>
    </row>
    <row r="11" spans="1:7" x14ac:dyDescent="0.25">
      <c r="A11" s="12" t="s">
        <v>8</v>
      </c>
      <c r="B11" s="32">
        <v>356.3</v>
      </c>
      <c r="C11" s="26">
        <f t="shared" si="0"/>
        <v>0.69454191033138402</v>
      </c>
    </row>
    <row r="12" spans="1:7" s="8" customFormat="1" ht="14" thickBot="1" x14ac:dyDescent="0.3">
      <c r="A12" s="13">
        <v>1994</v>
      </c>
      <c r="B12" s="35">
        <f>SUM(B8:B11)</f>
        <v>1793.8</v>
      </c>
      <c r="C12" s="28">
        <f t="shared" si="0"/>
        <v>0.76040695209834674</v>
      </c>
    </row>
    <row r="13" spans="1:7" x14ac:dyDescent="0.25">
      <c r="A13" s="12" t="s">
        <v>4</v>
      </c>
      <c r="B13" s="32">
        <v>350.6</v>
      </c>
      <c r="C13" s="24">
        <f t="shared" si="0"/>
        <v>0.74248199915290136</v>
      </c>
    </row>
    <row r="14" spans="1:7" x14ac:dyDescent="0.25">
      <c r="A14" s="12" t="s">
        <v>6</v>
      </c>
      <c r="B14" s="32">
        <v>351.9</v>
      </c>
      <c r="C14" s="24">
        <f t="shared" si="0"/>
        <v>0.6536032689450223</v>
      </c>
    </row>
    <row r="15" spans="1:7" x14ac:dyDescent="0.25">
      <c r="A15" s="12" t="s">
        <v>7</v>
      </c>
      <c r="B15" s="32">
        <v>370.5</v>
      </c>
      <c r="C15" s="24">
        <f t="shared" si="0"/>
        <v>0.8678847505270556</v>
      </c>
    </row>
    <row r="16" spans="1:7" x14ac:dyDescent="0.25">
      <c r="A16" s="12" t="s">
        <v>8</v>
      </c>
      <c r="B16" s="32">
        <v>299.60000000000002</v>
      </c>
      <c r="C16" s="26">
        <f t="shared" si="0"/>
        <v>0.84086444007858552</v>
      </c>
    </row>
    <row r="17" spans="1:3" s="8" customFormat="1" ht="14" thickBot="1" x14ac:dyDescent="0.3">
      <c r="A17" s="13">
        <v>1995</v>
      </c>
      <c r="B17" s="35">
        <f>SUM(B13:B16)</f>
        <v>1372.6</v>
      </c>
      <c r="C17" s="28">
        <f t="shared" si="0"/>
        <v>0.76519121418218305</v>
      </c>
    </row>
    <row r="18" spans="1:3" x14ac:dyDescent="0.25">
      <c r="A18" s="12" t="s">
        <v>4</v>
      </c>
      <c r="B18" s="32">
        <v>282.60000000000002</v>
      </c>
      <c r="C18" s="24">
        <f t="shared" ref="C18:C57" si="1">B18/B13</f>
        <v>0.80604677695379356</v>
      </c>
    </row>
    <row r="19" spans="1:3" x14ac:dyDescent="0.25">
      <c r="A19" s="12" t="s">
        <v>6</v>
      </c>
      <c r="B19" s="32">
        <v>324.10000000000002</v>
      </c>
      <c r="C19" s="24">
        <f t="shared" si="1"/>
        <v>0.92100028417163982</v>
      </c>
    </row>
    <row r="20" spans="1:3" x14ac:dyDescent="0.25">
      <c r="A20" s="12" t="s">
        <v>7</v>
      </c>
      <c r="B20" s="32">
        <v>329.7</v>
      </c>
      <c r="C20" s="24">
        <f t="shared" si="1"/>
        <v>0.88987854251012144</v>
      </c>
    </row>
    <row r="21" spans="1:3" x14ac:dyDescent="0.25">
      <c r="A21" s="12" t="s">
        <v>8</v>
      </c>
      <c r="B21" s="32">
        <v>245.3</v>
      </c>
      <c r="C21" s="26">
        <f t="shared" si="1"/>
        <v>0.81875834445927897</v>
      </c>
    </row>
    <row r="22" spans="1:3" s="8" customFormat="1" ht="14" thickBot="1" x14ac:dyDescent="0.3">
      <c r="A22" s="13">
        <v>1996</v>
      </c>
      <c r="B22" s="35">
        <f>SUM(B18:B21)</f>
        <v>1181.7</v>
      </c>
      <c r="C22" s="28">
        <f t="shared" si="1"/>
        <v>0.86092088008159706</v>
      </c>
    </row>
    <row r="23" spans="1:3" x14ac:dyDescent="0.25">
      <c r="A23" s="12" t="s">
        <v>4</v>
      </c>
      <c r="B23" s="32">
        <v>231.3</v>
      </c>
      <c r="C23" s="24">
        <f t="shared" si="1"/>
        <v>0.81847133757961776</v>
      </c>
    </row>
    <row r="24" spans="1:3" x14ac:dyDescent="0.25">
      <c r="A24" s="12" t="s">
        <v>6</v>
      </c>
      <c r="B24" s="32">
        <v>283.8</v>
      </c>
      <c r="C24" s="24">
        <f t="shared" si="1"/>
        <v>0.87565566183276766</v>
      </c>
    </row>
    <row r="25" spans="1:3" x14ac:dyDescent="0.25">
      <c r="A25" s="12" t="s">
        <v>7</v>
      </c>
      <c r="B25" s="32">
        <v>351.3</v>
      </c>
      <c r="C25" s="24">
        <f t="shared" si="1"/>
        <v>1.0655141037306644</v>
      </c>
    </row>
    <row r="26" spans="1:3" x14ac:dyDescent="0.25">
      <c r="A26" s="12" t="s">
        <v>8</v>
      </c>
      <c r="B26" s="32">
        <v>281.3</v>
      </c>
      <c r="C26" s="26">
        <f t="shared" si="1"/>
        <v>1.1467590705258868</v>
      </c>
    </row>
    <row r="27" spans="1:3" s="8" customFormat="1" ht="14" thickBot="1" x14ac:dyDescent="0.3">
      <c r="A27" s="13">
        <v>1997</v>
      </c>
      <c r="B27" s="35">
        <f>SUM(B23:B26)</f>
        <v>1147.7</v>
      </c>
      <c r="C27" s="28">
        <f t="shared" si="1"/>
        <v>0.97122789201997128</v>
      </c>
    </row>
    <row r="28" spans="1:3" x14ac:dyDescent="0.25">
      <c r="A28" s="12" t="s">
        <v>4</v>
      </c>
      <c r="B28" s="36">
        <v>246</v>
      </c>
      <c r="C28" s="24">
        <f t="shared" si="1"/>
        <v>1.0635538261997406</v>
      </c>
    </row>
    <row r="29" spans="1:3" x14ac:dyDescent="0.25">
      <c r="A29" s="12" t="s">
        <v>6</v>
      </c>
      <c r="B29" s="37">
        <v>284.8</v>
      </c>
      <c r="C29" s="24">
        <f t="shared" si="1"/>
        <v>1.0035236081747709</v>
      </c>
    </row>
    <row r="30" spans="1:3" x14ac:dyDescent="0.25">
      <c r="A30" s="12" t="s">
        <v>7</v>
      </c>
      <c r="B30" s="37">
        <v>297.5</v>
      </c>
      <c r="C30" s="24">
        <f t="shared" si="1"/>
        <v>0.84685454027896379</v>
      </c>
    </row>
    <row r="31" spans="1:3" x14ac:dyDescent="0.25">
      <c r="A31" s="12" t="s">
        <v>8</v>
      </c>
      <c r="B31" s="37">
        <v>229.1</v>
      </c>
      <c r="C31" s="26">
        <f t="shared" si="1"/>
        <v>0.81443298969072164</v>
      </c>
    </row>
    <row r="32" spans="1:3" s="8" customFormat="1" ht="14" thickBot="1" x14ac:dyDescent="0.3">
      <c r="A32" s="13">
        <v>1998</v>
      </c>
      <c r="B32" s="35">
        <f>SUM(B28:B31)</f>
        <v>1057.3999999999999</v>
      </c>
      <c r="C32" s="28">
        <f t="shared" si="1"/>
        <v>0.92132090267491484</v>
      </c>
    </row>
    <row r="33" spans="1:3" x14ac:dyDescent="0.25">
      <c r="A33" s="12" t="s">
        <v>4</v>
      </c>
      <c r="B33" s="37">
        <v>218.6</v>
      </c>
      <c r="C33" s="24">
        <f t="shared" si="1"/>
        <v>0.88861788617886173</v>
      </c>
    </row>
    <row r="34" spans="1:3" x14ac:dyDescent="0.25">
      <c r="A34" s="12" t="s">
        <v>6</v>
      </c>
      <c r="B34" s="37">
        <v>271.39999999999998</v>
      </c>
      <c r="C34" s="24">
        <f t="shared" si="1"/>
        <v>0.95294943820224709</v>
      </c>
    </row>
    <row r="35" spans="1:3" x14ac:dyDescent="0.25">
      <c r="A35" s="12" t="s">
        <v>7</v>
      </c>
      <c r="B35" s="37">
        <v>287.10000000000002</v>
      </c>
      <c r="C35" s="24">
        <f t="shared" si="1"/>
        <v>0.96504201680672275</v>
      </c>
    </row>
    <row r="36" spans="1:3" x14ac:dyDescent="0.25">
      <c r="A36" s="12" t="s">
        <v>8</v>
      </c>
      <c r="B36" s="37">
        <v>207.1</v>
      </c>
      <c r="C36" s="26">
        <f t="shared" si="1"/>
        <v>0.90397206460061108</v>
      </c>
    </row>
    <row r="37" spans="1:3" s="8" customFormat="1" ht="14" thickBot="1" x14ac:dyDescent="0.3">
      <c r="A37" s="13">
        <v>1999</v>
      </c>
      <c r="B37" s="35">
        <f>SUM(B33:B36)</f>
        <v>984.2</v>
      </c>
      <c r="C37" s="28">
        <f t="shared" si="1"/>
        <v>0.93077359561187833</v>
      </c>
    </row>
    <row r="38" spans="1:3" x14ac:dyDescent="0.25">
      <c r="A38" s="12" t="s">
        <v>4</v>
      </c>
      <c r="B38" s="37">
        <v>161.9</v>
      </c>
      <c r="C38" s="24">
        <f t="shared" si="1"/>
        <v>0.74062214089661482</v>
      </c>
    </row>
    <row r="39" spans="1:3" x14ac:dyDescent="0.25">
      <c r="A39" s="12" t="s">
        <v>6</v>
      </c>
      <c r="B39" s="37">
        <v>189.2</v>
      </c>
      <c r="C39" s="24">
        <f t="shared" si="1"/>
        <v>0.69712601326455415</v>
      </c>
    </row>
    <row r="40" spans="1:3" x14ac:dyDescent="0.25">
      <c r="A40" s="12" t="s">
        <v>7</v>
      </c>
      <c r="B40" s="37">
        <v>201.3</v>
      </c>
      <c r="C40" s="24">
        <f t="shared" si="1"/>
        <v>0.70114942528735635</v>
      </c>
    </row>
    <row r="41" spans="1:3" x14ac:dyDescent="0.25">
      <c r="A41" s="12" t="s">
        <v>8</v>
      </c>
      <c r="B41" s="37">
        <v>162.30000000000001</v>
      </c>
      <c r="C41" s="26">
        <f t="shared" si="1"/>
        <v>0.78367938194109132</v>
      </c>
    </row>
    <row r="42" spans="1:3" s="8" customFormat="1" ht="14" thickBot="1" x14ac:dyDescent="0.3">
      <c r="A42" s="13">
        <v>2000</v>
      </c>
      <c r="B42" s="35">
        <f>SUM(B38:B41)</f>
        <v>714.7</v>
      </c>
      <c r="C42" s="28">
        <f t="shared" si="1"/>
        <v>0.72617354196301565</v>
      </c>
    </row>
    <row r="43" spans="1:3" x14ac:dyDescent="0.25">
      <c r="A43" s="12" t="s">
        <v>4</v>
      </c>
      <c r="B43" s="37">
        <v>152.1</v>
      </c>
      <c r="C43" s="24">
        <f t="shared" si="1"/>
        <v>0.93946880790611487</v>
      </c>
    </row>
    <row r="44" spans="1:3" x14ac:dyDescent="0.25">
      <c r="A44" s="12" t="s">
        <v>6</v>
      </c>
      <c r="B44" s="37">
        <v>183.3</v>
      </c>
      <c r="C44" s="24">
        <f t="shared" si="1"/>
        <v>0.9688160676532771</v>
      </c>
    </row>
    <row r="45" spans="1:3" x14ac:dyDescent="0.25">
      <c r="A45" s="12" t="s">
        <v>7</v>
      </c>
      <c r="B45" s="37">
        <v>209.7</v>
      </c>
      <c r="C45" s="24">
        <f t="shared" si="1"/>
        <v>1.0417287630402383</v>
      </c>
    </row>
    <row r="46" spans="1:3" x14ac:dyDescent="0.25">
      <c r="A46" s="12" t="s">
        <v>8</v>
      </c>
      <c r="B46" s="37">
        <v>161</v>
      </c>
      <c r="C46" s="26">
        <f t="shared" si="1"/>
        <v>0.99199014171287736</v>
      </c>
    </row>
    <row r="47" spans="1:3" s="8" customFormat="1" ht="14" thickBot="1" x14ac:dyDescent="0.3">
      <c r="A47" s="13">
        <v>2001</v>
      </c>
      <c r="B47" s="35">
        <f>SUM(B43:B46)</f>
        <v>706.09999999999991</v>
      </c>
      <c r="C47" s="28">
        <f t="shared" si="1"/>
        <v>0.98796697915209164</v>
      </c>
    </row>
    <row r="48" spans="1:3" x14ac:dyDescent="0.25">
      <c r="A48" s="12" t="s">
        <v>4</v>
      </c>
      <c r="B48" s="38">
        <v>169.3</v>
      </c>
      <c r="C48" s="24">
        <f t="shared" si="1"/>
        <v>1.1130834976988824</v>
      </c>
    </row>
    <row r="49" spans="1:3" x14ac:dyDescent="0.25">
      <c r="A49" s="12" t="s">
        <v>6</v>
      </c>
      <c r="B49" s="39">
        <v>190.9</v>
      </c>
      <c r="C49" s="24">
        <f t="shared" si="1"/>
        <v>1.0414620840152755</v>
      </c>
    </row>
    <row r="50" spans="1:3" x14ac:dyDescent="0.25">
      <c r="A50" s="12" t="s">
        <v>7</v>
      </c>
      <c r="B50" s="39">
        <v>211.3</v>
      </c>
      <c r="C50" s="24">
        <f t="shared" si="1"/>
        <v>1.0076299475441108</v>
      </c>
    </row>
    <row r="51" spans="1:3" x14ac:dyDescent="0.25">
      <c r="A51" s="12" t="s">
        <v>8</v>
      </c>
      <c r="B51" s="39">
        <v>172.2</v>
      </c>
      <c r="C51" s="26">
        <f t="shared" si="1"/>
        <v>1.0695652173913042</v>
      </c>
    </row>
    <row r="52" spans="1:3" s="8" customFormat="1" ht="14" thickBot="1" x14ac:dyDescent="0.3">
      <c r="A52" s="13">
        <v>2002</v>
      </c>
      <c r="B52" s="40">
        <f>SUM(B48:B51)</f>
        <v>743.7</v>
      </c>
      <c r="C52" s="28">
        <f t="shared" si="1"/>
        <v>1.0532502478402495</v>
      </c>
    </row>
    <row r="53" spans="1:3" x14ac:dyDescent="0.25">
      <c r="A53" s="12" t="s">
        <v>4</v>
      </c>
      <c r="B53" s="39">
        <v>165.8</v>
      </c>
      <c r="C53" s="24">
        <f t="shared" si="1"/>
        <v>0.97932663910218543</v>
      </c>
    </row>
    <row r="54" spans="1:3" x14ac:dyDescent="0.25">
      <c r="A54" s="12" t="s">
        <v>6</v>
      </c>
      <c r="B54" s="39">
        <v>191.1</v>
      </c>
      <c r="C54" s="24">
        <f t="shared" si="1"/>
        <v>1.0010476689366159</v>
      </c>
    </row>
    <row r="55" spans="1:3" x14ac:dyDescent="0.25">
      <c r="A55" s="12" t="s">
        <v>7</v>
      </c>
      <c r="B55" s="43">
        <v>222.2</v>
      </c>
      <c r="C55" s="24">
        <f t="shared" si="1"/>
        <v>1.0515854235683861</v>
      </c>
    </row>
    <row r="56" spans="1:3" x14ac:dyDescent="0.25">
      <c r="A56" s="12" t="s">
        <v>8</v>
      </c>
      <c r="B56" s="43">
        <v>182.8</v>
      </c>
      <c r="C56" s="26">
        <f t="shared" si="1"/>
        <v>1.0615563298490129</v>
      </c>
    </row>
    <row r="57" spans="1:3" s="8" customFormat="1" ht="14" thickBot="1" x14ac:dyDescent="0.3">
      <c r="A57" s="13">
        <v>2003</v>
      </c>
      <c r="B57" s="40">
        <f>SUM(B53:B56)</f>
        <v>761.89999999999986</v>
      </c>
      <c r="C57" s="28">
        <f t="shared" si="1"/>
        <v>1.024472233427457</v>
      </c>
    </row>
    <row r="58" spans="1:3" x14ac:dyDescent="0.25">
      <c r="A58" s="48" t="s">
        <v>4</v>
      </c>
      <c r="B58" s="44">
        <v>175.8</v>
      </c>
      <c r="C58" s="46">
        <f t="shared" ref="C58:C67" si="2">B58/B53</f>
        <v>1.060313630880579</v>
      </c>
    </row>
    <row r="59" spans="1:3" x14ac:dyDescent="0.25">
      <c r="A59" s="49" t="s">
        <v>6</v>
      </c>
      <c r="B59" s="45">
        <v>201.6</v>
      </c>
      <c r="C59" s="47">
        <f t="shared" si="2"/>
        <v>1.054945054945055</v>
      </c>
    </row>
    <row r="60" spans="1:3" x14ac:dyDescent="0.25">
      <c r="A60" s="49" t="s">
        <v>7</v>
      </c>
      <c r="B60" s="55">
        <v>232</v>
      </c>
      <c r="C60" s="47">
        <f t="shared" si="2"/>
        <v>1.0441044104410442</v>
      </c>
    </row>
    <row r="61" spans="1:3" x14ac:dyDescent="0.25">
      <c r="A61" s="49" t="s">
        <v>8</v>
      </c>
      <c r="B61" s="45">
        <v>201.1</v>
      </c>
      <c r="C61" s="47">
        <f t="shared" si="2"/>
        <v>1.1001094091903718</v>
      </c>
    </row>
    <row r="62" spans="1:3" ht="13.5" thickBot="1" x14ac:dyDescent="0.3">
      <c r="A62" s="68">
        <v>2004</v>
      </c>
      <c r="B62" s="69">
        <f>SUM(B58:B61)</f>
        <v>810.5</v>
      </c>
      <c r="C62" s="70">
        <f t="shared" si="2"/>
        <v>1.063787898674367</v>
      </c>
    </row>
    <row r="63" spans="1:3" x14ac:dyDescent="0.25">
      <c r="A63" s="48" t="s">
        <v>4</v>
      </c>
      <c r="B63" s="44">
        <v>187.6</v>
      </c>
      <c r="C63" s="46">
        <f t="shared" si="2"/>
        <v>1.0671217292377702</v>
      </c>
    </row>
    <row r="64" spans="1:3" x14ac:dyDescent="0.25">
      <c r="A64" s="49" t="s">
        <v>6</v>
      </c>
      <c r="B64" s="45">
        <v>221.2</v>
      </c>
      <c r="C64" s="47">
        <f t="shared" si="2"/>
        <v>1.0972222222222221</v>
      </c>
    </row>
    <row r="65" spans="1:3" x14ac:dyDescent="0.25">
      <c r="A65" s="49" t="s">
        <v>7</v>
      </c>
      <c r="B65" s="55">
        <v>258.5</v>
      </c>
      <c r="C65" s="47">
        <f t="shared" si="2"/>
        <v>1.1142241379310345</v>
      </c>
    </row>
    <row r="66" spans="1:3" x14ac:dyDescent="0.25">
      <c r="A66" s="49" t="s">
        <v>8</v>
      </c>
      <c r="B66" s="45">
        <v>224.6</v>
      </c>
      <c r="C66" s="47">
        <f t="shared" si="2"/>
        <v>1.1168572849328693</v>
      </c>
    </row>
    <row r="67" spans="1:3" ht="13.5" thickBot="1" x14ac:dyDescent="0.3">
      <c r="A67" s="68">
        <v>2005</v>
      </c>
      <c r="B67" s="69">
        <f>SUM(B63:B66)</f>
        <v>891.9</v>
      </c>
      <c r="C67" s="70">
        <f t="shared" si="2"/>
        <v>1.1004318322023443</v>
      </c>
    </row>
    <row r="68" spans="1:3" x14ac:dyDescent="0.25">
      <c r="A68" s="57" t="s">
        <v>4</v>
      </c>
      <c r="B68" s="9">
        <v>205.2</v>
      </c>
      <c r="C68" s="46">
        <f t="shared" ref="C68:C78" si="3">B68/B63</f>
        <v>1.0938166311300639</v>
      </c>
    </row>
    <row r="69" spans="1:3" x14ac:dyDescent="0.25">
      <c r="A69" s="58" t="s">
        <v>6</v>
      </c>
      <c r="B69" s="9">
        <v>240.3</v>
      </c>
      <c r="C69" s="47">
        <f t="shared" si="3"/>
        <v>1.0863471971066909</v>
      </c>
    </row>
    <row r="70" spans="1:3" x14ac:dyDescent="0.25">
      <c r="A70" s="58" t="s">
        <v>7</v>
      </c>
      <c r="B70" s="9">
        <v>280.8</v>
      </c>
      <c r="C70" s="47">
        <f t="shared" si="3"/>
        <v>1.0862669245647969</v>
      </c>
    </row>
    <row r="71" spans="1:3" x14ac:dyDescent="0.25">
      <c r="A71" s="58" t="s">
        <v>8</v>
      </c>
      <c r="B71" s="9">
        <v>265.89999999999998</v>
      </c>
      <c r="C71" s="47">
        <f t="shared" si="3"/>
        <v>1.1838824577025824</v>
      </c>
    </row>
    <row r="72" spans="1:3" ht="13.5" thickBot="1" x14ac:dyDescent="0.3">
      <c r="A72" s="71">
        <v>2006</v>
      </c>
      <c r="B72" s="72">
        <f>SUM(B68:B71)</f>
        <v>992.19999999999993</v>
      </c>
      <c r="C72" s="73">
        <f t="shared" si="3"/>
        <v>1.1124565534252719</v>
      </c>
    </row>
    <row r="73" spans="1:3" x14ac:dyDescent="0.25">
      <c r="A73" s="59" t="s">
        <v>4</v>
      </c>
      <c r="B73" s="9">
        <v>216.8</v>
      </c>
      <c r="C73" s="46">
        <f t="shared" si="3"/>
        <v>1.0565302144249513</v>
      </c>
    </row>
    <row r="74" spans="1:3" x14ac:dyDescent="0.25">
      <c r="A74" s="59" t="s">
        <v>6</v>
      </c>
      <c r="B74" s="9">
        <v>253.5</v>
      </c>
      <c r="C74" s="47">
        <f t="shared" si="3"/>
        <v>1.0549313358302121</v>
      </c>
    </row>
    <row r="75" spans="1:3" x14ac:dyDescent="0.25">
      <c r="A75" s="59" t="s">
        <v>7</v>
      </c>
      <c r="B75" s="9">
        <v>273.89999999999998</v>
      </c>
      <c r="C75" s="47">
        <f t="shared" si="3"/>
        <v>0.97542735042735029</v>
      </c>
    </row>
    <row r="76" spans="1:3" x14ac:dyDescent="0.25">
      <c r="A76" s="59" t="s">
        <v>8</v>
      </c>
      <c r="B76" s="9">
        <v>238.8</v>
      </c>
      <c r="C76" s="75">
        <f t="shared" si="3"/>
        <v>0.89808198570891329</v>
      </c>
    </row>
    <row r="77" spans="1:3" ht="13.5" thickBot="1" x14ac:dyDescent="0.3">
      <c r="A77" s="74">
        <v>2007</v>
      </c>
      <c r="B77" s="76">
        <f>SUM(B73:B76)</f>
        <v>983</v>
      </c>
      <c r="C77" s="73">
        <f t="shared" si="3"/>
        <v>0.99072767587180011</v>
      </c>
    </row>
    <row r="78" spans="1:3" x14ac:dyDescent="0.25">
      <c r="A78" s="80" t="s">
        <v>4</v>
      </c>
      <c r="B78" s="81">
        <v>208.2</v>
      </c>
      <c r="C78" s="46">
        <f t="shared" si="3"/>
        <v>0.96033210332103314</v>
      </c>
    </row>
    <row r="79" spans="1:3" x14ac:dyDescent="0.25">
      <c r="A79" s="80" t="s">
        <v>6</v>
      </c>
      <c r="B79" s="85">
        <v>243</v>
      </c>
      <c r="C79" s="47">
        <f t="shared" ref="C79:C143" si="4">B79/B74</f>
        <v>0.95857988165680474</v>
      </c>
    </row>
    <row r="80" spans="1:3" x14ac:dyDescent="0.25">
      <c r="A80" s="80" t="s">
        <v>7</v>
      </c>
      <c r="B80" s="82">
        <v>275.3</v>
      </c>
      <c r="C80" s="47">
        <f t="shared" si="4"/>
        <v>1.005111354508945</v>
      </c>
    </row>
    <row r="81" spans="1:3" x14ac:dyDescent="0.25">
      <c r="A81" s="80" t="s">
        <v>8</v>
      </c>
      <c r="B81" s="82">
        <v>224.4</v>
      </c>
      <c r="C81" s="47">
        <f t="shared" si="4"/>
        <v>0.93969849246231152</v>
      </c>
    </row>
    <row r="82" spans="1:3" ht="13.5" thickBot="1" x14ac:dyDescent="0.3">
      <c r="A82" s="83">
        <v>2008</v>
      </c>
      <c r="B82" s="86">
        <f>SUM(B78:B81)</f>
        <v>950.9</v>
      </c>
      <c r="C82" s="70">
        <f t="shared" si="4"/>
        <v>0.96734486266531028</v>
      </c>
    </row>
    <row r="83" spans="1:3" x14ac:dyDescent="0.25">
      <c r="A83" s="80" t="s">
        <v>4</v>
      </c>
      <c r="B83" s="87">
        <v>194.3</v>
      </c>
      <c r="C83" s="46">
        <f t="shared" si="4"/>
        <v>0.93323727185398664</v>
      </c>
    </row>
    <row r="84" spans="1:3" x14ac:dyDescent="0.25">
      <c r="A84" s="80" t="s">
        <v>6</v>
      </c>
      <c r="B84" s="85">
        <v>201.4</v>
      </c>
      <c r="C84" s="47">
        <f t="shared" si="4"/>
        <v>0.82880658436213994</v>
      </c>
    </row>
    <row r="85" spans="1:3" x14ac:dyDescent="0.25">
      <c r="A85" s="80" t="s">
        <v>7</v>
      </c>
      <c r="B85" s="82">
        <v>194.2</v>
      </c>
      <c r="C85" s="47">
        <f t="shared" si="4"/>
        <v>0.70541227751543767</v>
      </c>
    </row>
    <row r="86" spans="1:3" x14ac:dyDescent="0.25">
      <c r="A86" s="80" t="s">
        <v>8</v>
      </c>
      <c r="B86" s="82">
        <v>165.9</v>
      </c>
      <c r="C86" s="47">
        <f t="shared" si="4"/>
        <v>0.73930481283422456</v>
      </c>
    </row>
    <row r="87" spans="1:3" ht="13.5" thickBot="1" x14ac:dyDescent="0.3">
      <c r="A87" s="83">
        <v>2009</v>
      </c>
      <c r="B87" s="88">
        <f>SUM(B83:B86)</f>
        <v>755.80000000000007</v>
      </c>
      <c r="C87" s="70">
        <f t="shared" si="4"/>
        <v>0.79482595435902836</v>
      </c>
    </row>
    <row r="88" spans="1:3" x14ac:dyDescent="0.25">
      <c r="A88" s="80" t="s">
        <v>4</v>
      </c>
      <c r="B88" s="87">
        <v>173.4</v>
      </c>
      <c r="C88" s="46">
        <f t="shared" si="4"/>
        <v>0.89243437982501284</v>
      </c>
    </row>
    <row r="89" spans="1:3" x14ac:dyDescent="0.25">
      <c r="A89" s="80" t="s">
        <v>6</v>
      </c>
      <c r="B89" s="85">
        <v>191.1</v>
      </c>
      <c r="C89" s="47">
        <f t="shared" si="4"/>
        <v>0.94885799404170801</v>
      </c>
    </row>
    <row r="90" spans="1:3" x14ac:dyDescent="0.25">
      <c r="A90" s="80" t="s">
        <v>7</v>
      </c>
      <c r="B90" s="82">
        <v>206.5</v>
      </c>
      <c r="C90" s="47">
        <f t="shared" si="4"/>
        <v>1.0633367662203914</v>
      </c>
    </row>
    <row r="91" spans="1:3" x14ac:dyDescent="0.25">
      <c r="A91" s="80" t="s">
        <v>8</v>
      </c>
      <c r="B91" s="82">
        <v>177.9</v>
      </c>
      <c r="C91" s="47">
        <f t="shared" si="4"/>
        <v>1.0723327305605788</v>
      </c>
    </row>
    <row r="92" spans="1:3" ht="13.5" thickBot="1" x14ac:dyDescent="0.3">
      <c r="A92" s="83">
        <v>2010</v>
      </c>
      <c r="B92" s="88">
        <f>SUM(B88:B91)</f>
        <v>748.9</v>
      </c>
      <c r="C92" s="70">
        <f t="shared" si="4"/>
        <v>0.99087060068801258</v>
      </c>
    </row>
    <row r="93" spans="1:3" x14ac:dyDescent="0.25">
      <c r="A93" s="80" t="s">
        <v>4</v>
      </c>
      <c r="B93" s="87">
        <v>157.4</v>
      </c>
      <c r="C93" s="46">
        <f t="shared" si="4"/>
        <v>0.90772779700115336</v>
      </c>
    </row>
    <row r="94" spans="1:3" x14ac:dyDescent="0.25">
      <c r="A94" s="80" t="s">
        <v>6</v>
      </c>
      <c r="B94" s="85">
        <v>192.3</v>
      </c>
      <c r="C94" s="47">
        <f t="shared" si="4"/>
        <v>1.0062794348508635</v>
      </c>
    </row>
    <row r="95" spans="1:3" x14ac:dyDescent="0.25">
      <c r="A95" s="80" t="s">
        <v>7</v>
      </c>
      <c r="B95" s="82">
        <v>212.1</v>
      </c>
      <c r="C95" s="47">
        <f t="shared" si="4"/>
        <v>1.0271186440677966</v>
      </c>
    </row>
    <row r="96" spans="1:3" x14ac:dyDescent="0.25">
      <c r="A96" s="80" t="s">
        <v>8</v>
      </c>
      <c r="B96" s="82">
        <v>178.8</v>
      </c>
      <c r="C96" s="47">
        <f t="shared" si="4"/>
        <v>1.0050590219224285</v>
      </c>
    </row>
    <row r="97" spans="1:3" ht="13.5" thickBot="1" x14ac:dyDescent="0.3">
      <c r="A97" s="83">
        <v>2011</v>
      </c>
      <c r="B97" s="88">
        <f>SUM(B93:B96)</f>
        <v>740.60000000000014</v>
      </c>
      <c r="C97" s="70">
        <f>B97/B92</f>
        <v>0.98891707838162657</v>
      </c>
    </row>
    <row r="98" spans="1:3" x14ac:dyDescent="0.25">
      <c r="A98" s="80" t="s">
        <v>4</v>
      </c>
      <c r="B98" s="87">
        <v>158</v>
      </c>
      <c r="C98" s="46">
        <f t="shared" si="4"/>
        <v>1.0038119440914866</v>
      </c>
    </row>
    <row r="99" spans="1:3" x14ac:dyDescent="0.25">
      <c r="A99" s="80" t="s">
        <v>6</v>
      </c>
      <c r="B99" s="85">
        <v>188.6</v>
      </c>
      <c r="C99" s="47">
        <f t="shared" si="4"/>
        <v>0.98075923036921464</v>
      </c>
    </row>
    <row r="100" spans="1:3" x14ac:dyDescent="0.25">
      <c r="A100" s="80" t="s">
        <v>7</v>
      </c>
      <c r="B100" s="82">
        <v>202.5</v>
      </c>
      <c r="C100" s="47">
        <f t="shared" si="4"/>
        <v>0.95473833097595473</v>
      </c>
    </row>
    <row r="101" spans="1:3" x14ac:dyDescent="0.25">
      <c r="A101" s="80" t="s">
        <v>8</v>
      </c>
      <c r="B101" s="82">
        <v>176.4</v>
      </c>
      <c r="C101" s="47">
        <f t="shared" si="4"/>
        <v>0.98657718120805371</v>
      </c>
    </row>
    <row r="102" spans="1:3" ht="13.5" thickBot="1" x14ac:dyDescent="0.3">
      <c r="A102" s="83">
        <v>2012</v>
      </c>
      <c r="B102" s="88">
        <f>SUM(B98:B101)</f>
        <v>725.5</v>
      </c>
      <c r="C102" s="70">
        <f>B102/B97</f>
        <v>0.97961112611396151</v>
      </c>
    </row>
    <row r="103" spans="1:3" x14ac:dyDescent="0.25">
      <c r="A103" s="80" t="s">
        <v>4</v>
      </c>
      <c r="B103" s="87">
        <v>160.1</v>
      </c>
      <c r="C103" s="46">
        <f t="shared" si="4"/>
        <v>1.0132911392405064</v>
      </c>
    </row>
    <row r="104" spans="1:3" x14ac:dyDescent="0.25">
      <c r="A104" s="80" t="s">
        <v>6</v>
      </c>
      <c r="B104" s="85">
        <v>190.4</v>
      </c>
      <c r="C104" s="47">
        <f t="shared" si="4"/>
        <v>1.0095440084835632</v>
      </c>
    </row>
    <row r="105" spans="1:3" x14ac:dyDescent="0.25">
      <c r="A105" s="80" t="s">
        <v>7</v>
      </c>
      <c r="B105" s="82">
        <v>207.2</v>
      </c>
      <c r="C105" s="47">
        <f t="shared" si="4"/>
        <v>1.0232098765432098</v>
      </c>
    </row>
    <row r="106" spans="1:3" x14ac:dyDescent="0.25">
      <c r="A106" s="80" t="s">
        <v>8</v>
      </c>
      <c r="B106" s="82">
        <v>171.1</v>
      </c>
      <c r="C106" s="47">
        <f t="shared" si="4"/>
        <v>0.96995464852607705</v>
      </c>
    </row>
    <row r="107" spans="1:3" ht="13.5" thickBot="1" x14ac:dyDescent="0.3">
      <c r="A107" s="83">
        <v>2013</v>
      </c>
      <c r="B107" s="88">
        <f>SUM(B103:B106)</f>
        <v>728.80000000000007</v>
      </c>
      <c r="C107" s="70">
        <f>B107/B102</f>
        <v>1.0045485871812545</v>
      </c>
    </row>
    <row r="108" spans="1:3" x14ac:dyDescent="0.25">
      <c r="A108" s="80" t="s">
        <v>4</v>
      </c>
      <c r="B108" s="87">
        <v>147.1</v>
      </c>
      <c r="C108" s="46">
        <f t="shared" si="4"/>
        <v>0.91880074953154278</v>
      </c>
    </row>
    <row r="109" spans="1:3" x14ac:dyDescent="0.25">
      <c r="A109" s="80" t="s">
        <v>6</v>
      </c>
      <c r="B109" s="85">
        <v>166.8</v>
      </c>
      <c r="C109" s="47">
        <f t="shared" si="4"/>
        <v>0.87605042016806722</v>
      </c>
    </row>
    <row r="110" spans="1:3" x14ac:dyDescent="0.25">
      <c r="A110" s="80" t="s">
        <v>7</v>
      </c>
      <c r="B110" s="82">
        <v>184.5</v>
      </c>
      <c r="C110" s="47">
        <f t="shared" si="4"/>
        <v>0.89044401544401552</v>
      </c>
    </row>
    <row r="111" spans="1:3" x14ac:dyDescent="0.25">
      <c r="A111" s="80" t="s">
        <v>8</v>
      </c>
      <c r="B111" s="82">
        <v>150.80000000000001</v>
      </c>
      <c r="C111" s="47">
        <f t="shared" si="4"/>
        <v>0.88135593220338992</v>
      </c>
    </row>
    <row r="112" spans="1:3" ht="13.5" thickBot="1" x14ac:dyDescent="0.3">
      <c r="A112" s="83">
        <v>2014</v>
      </c>
      <c r="B112" s="88">
        <f>SUM(B108:B111)</f>
        <v>649.20000000000005</v>
      </c>
      <c r="C112" s="70">
        <f>B112/B107</f>
        <v>0.89077936333699226</v>
      </c>
    </row>
    <row r="113" spans="1:3" x14ac:dyDescent="0.25">
      <c r="A113" s="80" t="s">
        <v>4</v>
      </c>
      <c r="B113" s="87">
        <v>132.19999999999999</v>
      </c>
      <c r="C113" s="46">
        <f t="shared" si="4"/>
        <v>0.89870836165873547</v>
      </c>
    </row>
    <row r="114" spans="1:3" x14ac:dyDescent="0.25">
      <c r="A114" s="80" t="s">
        <v>6</v>
      </c>
      <c r="B114" s="85">
        <v>152.19999999999999</v>
      </c>
      <c r="C114" s="47">
        <f t="shared" si="4"/>
        <v>0.91247002398081523</v>
      </c>
    </row>
    <row r="115" spans="1:3" x14ac:dyDescent="0.25">
      <c r="A115" s="80" t="s">
        <v>7</v>
      </c>
      <c r="B115" s="82">
        <v>168.6</v>
      </c>
      <c r="C115" s="47">
        <f t="shared" si="4"/>
        <v>0.91382113821138211</v>
      </c>
    </row>
    <row r="116" spans="1:3" x14ac:dyDescent="0.25">
      <c r="A116" s="80" t="s">
        <v>8</v>
      </c>
      <c r="B116" s="82">
        <v>138.4</v>
      </c>
      <c r="C116" s="47">
        <f t="shared" si="4"/>
        <v>0.91777188328912462</v>
      </c>
    </row>
    <row r="117" spans="1:3" ht="13.5" thickBot="1" x14ac:dyDescent="0.3">
      <c r="A117" s="83">
        <v>2015</v>
      </c>
      <c r="B117" s="88">
        <f>SUM(B113:B116)</f>
        <v>591.4</v>
      </c>
      <c r="C117" s="70">
        <f>B117/B112</f>
        <v>0.91096734442390626</v>
      </c>
    </row>
    <row r="118" spans="1:3" x14ac:dyDescent="0.25">
      <c r="A118" s="80" t="s">
        <v>4</v>
      </c>
      <c r="B118" s="87">
        <v>124.5</v>
      </c>
      <c r="C118" s="46">
        <f t="shared" si="4"/>
        <v>0.94175491679273837</v>
      </c>
    </row>
    <row r="119" spans="1:3" x14ac:dyDescent="0.25">
      <c r="A119" s="80" t="s">
        <v>6</v>
      </c>
      <c r="B119" s="85">
        <v>154.1</v>
      </c>
      <c r="C119" s="47">
        <f t="shared" si="4"/>
        <v>1.0124835742444154</v>
      </c>
    </row>
    <row r="120" spans="1:3" x14ac:dyDescent="0.25">
      <c r="A120" s="80" t="s">
        <v>7</v>
      </c>
      <c r="B120" s="82">
        <v>164.8</v>
      </c>
      <c r="C120" s="47">
        <f t="shared" si="4"/>
        <v>0.97746144721233696</v>
      </c>
    </row>
    <row r="121" spans="1:3" x14ac:dyDescent="0.25">
      <c r="A121" s="80" t="s">
        <v>8</v>
      </c>
      <c r="B121" s="85">
        <v>141</v>
      </c>
      <c r="C121" s="47">
        <f t="shared" si="4"/>
        <v>1.01878612716763</v>
      </c>
    </row>
    <row r="122" spans="1:3" ht="13.5" thickBot="1" x14ac:dyDescent="0.3">
      <c r="A122" s="83">
        <v>2016</v>
      </c>
      <c r="B122" s="88">
        <f>SUM(B118:B121)</f>
        <v>584.40000000000009</v>
      </c>
      <c r="C122" s="70">
        <f>B122/B117</f>
        <v>0.98816367940480232</v>
      </c>
    </row>
    <row r="123" spans="1:3" x14ac:dyDescent="0.25">
      <c r="A123" s="80" t="s">
        <v>4</v>
      </c>
      <c r="B123" s="87">
        <v>130.6</v>
      </c>
      <c r="C123" s="46">
        <f t="shared" si="4"/>
        <v>1.048995983935743</v>
      </c>
    </row>
    <row r="124" spans="1:3" x14ac:dyDescent="0.25">
      <c r="A124" s="80" t="s">
        <v>6</v>
      </c>
      <c r="B124" s="85">
        <v>153.1</v>
      </c>
      <c r="C124" s="47">
        <f t="shared" si="4"/>
        <v>0.9935107073329007</v>
      </c>
    </row>
    <row r="125" spans="1:3" x14ac:dyDescent="0.25">
      <c r="A125" s="80" t="s">
        <v>7</v>
      </c>
      <c r="B125" s="82">
        <v>167.2</v>
      </c>
      <c r="C125" s="47">
        <f t="shared" si="4"/>
        <v>1.0145631067961163</v>
      </c>
    </row>
    <row r="126" spans="1:3" x14ac:dyDescent="0.25">
      <c r="A126" s="80" t="s">
        <v>8</v>
      </c>
      <c r="B126" s="85">
        <v>145.19999999999999</v>
      </c>
      <c r="C126" s="47">
        <f t="shared" si="4"/>
        <v>1.0297872340425531</v>
      </c>
    </row>
    <row r="127" spans="1:3" ht="13.5" thickBot="1" x14ac:dyDescent="0.3">
      <c r="A127" s="83">
        <v>2017</v>
      </c>
      <c r="B127" s="88">
        <f>SUM(B123:B126)</f>
        <v>596.09999999999991</v>
      </c>
      <c r="C127" s="70">
        <f>B127/B122</f>
        <v>1.0200205338809032</v>
      </c>
    </row>
    <row r="128" spans="1:3" x14ac:dyDescent="0.25">
      <c r="A128" s="80" t="s">
        <v>4</v>
      </c>
      <c r="B128" s="87">
        <v>132.9</v>
      </c>
      <c r="C128" s="46">
        <f t="shared" si="4"/>
        <v>1.0176110260336908</v>
      </c>
    </row>
    <row r="129" spans="1:3" x14ac:dyDescent="0.25">
      <c r="A129" s="80" t="s">
        <v>6</v>
      </c>
      <c r="B129" s="85">
        <v>164.3</v>
      </c>
      <c r="C129" s="47">
        <f t="shared" si="4"/>
        <v>1.0731548007838017</v>
      </c>
    </row>
    <row r="130" spans="1:3" x14ac:dyDescent="0.25">
      <c r="A130" s="80" t="s">
        <v>7</v>
      </c>
      <c r="B130" s="85">
        <v>175</v>
      </c>
      <c r="C130" s="47">
        <f t="shared" si="4"/>
        <v>1.0466507177033493</v>
      </c>
    </row>
    <row r="131" spans="1:3" x14ac:dyDescent="0.25">
      <c r="A131" s="80" t="s">
        <v>8</v>
      </c>
      <c r="B131" s="85">
        <v>151.5</v>
      </c>
      <c r="C131" s="47">
        <f t="shared" si="4"/>
        <v>1.0433884297520661</v>
      </c>
    </row>
    <row r="132" spans="1:3" ht="13.5" thickBot="1" x14ac:dyDescent="0.3">
      <c r="A132" s="83">
        <v>2018</v>
      </c>
      <c r="B132" s="88">
        <f>SUM(B128:B131)</f>
        <v>623.70000000000005</v>
      </c>
      <c r="C132" s="70">
        <f t="shared" si="4"/>
        <v>1.0463009562154004</v>
      </c>
    </row>
    <row r="133" spans="1:3" x14ac:dyDescent="0.25">
      <c r="A133" s="80" t="s">
        <v>4</v>
      </c>
      <c r="B133" s="87">
        <v>139.5</v>
      </c>
      <c r="C133" s="46">
        <f t="shared" si="4"/>
        <v>1.0496613995485327</v>
      </c>
    </row>
    <row r="134" spans="1:3" x14ac:dyDescent="0.25">
      <c r="A134" s="80" t="s">
        <v>6</v>
      </c>
      <c r="B134" s="85">
        <v>169.3</v>
      </c>
      <c r="C134" s="47">
        <f t="shared" si="4"/>
        <v>1.0304321363359707</v>
      </c>
    </row>
    <row r="135" spans="1:3" x14ac:dyDescent="0.25">
      <c r="A135" s="80" t="s">
        <v>7</v>
      </c>
      <c r="B135" s="85">
        <v>180.4</v>
      </c>
      <c r="C135" s="47">
        <f t="shared" si="4"/>
        <v>1.0308571428571429</v>
      </c>
    </row>
    <row r="136" spans="1:3" x14ac:dyDescent="0.25">
      <c r="A136" s="80" t="s">
        <v>8</v>
      </c>
      <c r="B136" s="85">
        <v>154</v>
      </c>
      <c r="C136" s="47">
        <f t="shared" si="4"/>
        <v>1.0165016501650166</v>
      </c>
    </row>
    <row r="137" spans="1:3" ht="13.5" thickBot="1" x14ac:dyDescent="0.3">
      <c r="A137" s="83">
        <v>2019</v>
      </c>
      <c r="B137" s="88">
        <f>SUM(B133:B136)</f>
        <v>643.20000000000005</v>
      </c>
      <c r="C137" s="70">
        <f>B137/B132</f>
        <v>1.0312650312650313</v>
      </c>
    </row>
    <row r="138" spans="1:3" x14ac:dyDescent="0.25">
      <c r="A138" s="80" t="s">
        <v>4</v>
      </c>
      <c r="B138" s="87">
        <v>124.5</v>
      </c>
      <c r="C138" s="46">
        <f t="shared" si="4"/>
        <v>0.89247311827956988</v>
      </c>
    </row>
    <row r="139" spans="1:3" x14ac:dyDescent="0.25">
      <c r="A139" s="80" t="s">
        <v>6</v>
      </c>
      <c r="B139" s="85">
        <v>71.8</v>
      </c>
      <c r="C139" s="47">
        <f t="shared" si="4"/>
        <v>0.42409923213230949</v>
      </c>
    </row>
    <row r="140" spans="1:3" x14ac:dyDescent="0.25">
      <c r="A140" s="80" t="s">
        <v>7</v>
      </c>
      <c r="B140" s="85">
        <v>132.5</v>
      </c>
      <c r="C140" s="47">
        <f t="shared" si="4"/>
        <v>0.73447893569844791</v>
      </c>
    </row>
    <row r="141" spans="1:3" x14ac:dyDescent="0.25">
      <c r="A141" s="80" t="s">
        <v>8</v>
      </c>
      <c r="B141" s="85">
        <v>84.1</v>
      </c>
      <c r="C141" s="47">
        <f t="shared" si="4"/>
        <v>0.54610389610389609</v>
      </c>
    </row>
    <row r="142" spans="1:3" ht="13.5" thickBot="1" x14ac:dyDescent="0.3">
      <c r="A142" s="83">
        <v>2020</v>
      </c>
      <c r="B142" s="88">
        <f>SUM(B138:B141)</f>
        <v>412.9</v>
      </c>
      <c r="C142" s="70">
        <f>B142/B137</f>
        <v>0.64194651741293529</v>
      </c>
    </row>
    <row r="143" spans="1:3" x14ac:dyDescent="0.25">
      <c r="A143" s="80" t="s">
        <v>4</v>
      </c>
      <c r="B143" s="87">
        <v>59.5</v>
      </c>
      <c r="C143" s="46">
        <f t="shared" si="4"/>
        <v>0.47791164658634538</v>
      </c>
    </row>
    <row r="144" spans="1:3" x14ac:dyDescent="0.25">
      <c r="A144" s="80" t="s">
        <v>6</v>
      </c>
      <c r="B144" s="85">
        <v>88.1</v>
      </c>
      <c r="C144" s="47">
        <f t="shared" ref="C144:C164" si="5">B144/B139</f>
        <v>1.2270194986072422</v>
      </c>
    </row>
    <row r="145" spans="1:3" x14ac:dyDescent="0.25">
      <c r="A145" s="80" t="s">
        <v>7</v>
      </c>
      <c r="B145" s="85">
        <v>122.5</v>
      </c>
      <c r="C145" s="47">
        <f t="shared" si="5"/>
        <v>0.92452830188679247</v>
      </c>
    </row>
    <row r="146" spans="1:3" x14ac:dyDescent="0.25">
      <c r="A146" s="80" t="s">
        <v>8</v>
      </c>
      <c r="B146" s="85">
        <v>90.7</v>
      </c>
      <c r="C146" s="47">
        <f t="shared" si="5"/>
        <v>1.0784780023781213</v>
      </c>
    </row>
    <row r="147" spans="1:3" ht="13.5" thickBot="1" x14ac:dyDescent="0.3">
      <c r="A147" s="83">
        <v>2021</v>
      </c>
      <c r="B147" s="88">
        <f>SUM(B143:B146)</f>
        <v>360.8</v>
      </c>
      <c r="C147" s="70">
        <f t="shared" si="5"/>
        <v>0.87381932671349005</v>
      </c>
    </row>
    <row r="148" spans="1:3" x14ac:dyDescent="0.25">
      <c r="A148" s="80" t="s">
        <v>4</v>
      </c>
      <c r="B148" s="87">
        <v>92.3</v>
      </c>
      <c r="C148" s="46">
        <f t="shared" si="5"/>
        <v>1.5512605042016807</v>
      </c>
    </row>
    <row r="149" spans="1:3" x14ac:dyDescent="0.25">
      <c r="A149" s="80" t="s">
        <v>6</v>
      </c>
      <c r="B149" s="85">
        <v>140.4</v>
      </c>
      <c r="C149" s="47">
        <f t="shared" si="5"/>
        <v>1.5936435868331442</v>
      </c>
    </row>
    <row r="150" spans="1:3" x14ac:dyDescent="0.25">
      <c r="A150" s="80" t="s">
        <v>7</v>
      </c>
      <c r="B150" s="85">
        <v>167.4</v>
      </c>
      <c r="C150" s="47">
        <f t="shared" si="5"/>
        <v>1.3665306122448979</v>
      </c>
    </row>
    <row r="151" spans="1:3" x14ac:dyDescent="0.25">
      <c r="A151" s="80" t="s">
        <v>8</v>
      </c>
      <c r="B151" s="85">
        <v>140.4</v>
      </c>
      <c r="C151" s="47">
        <f t="shared" si="5"/>
        <v>1.5479603087100331</v>
      </c>
    </row>
    <row r="152" spans="1:3" ht="13.5" thickBot="1" x14ac:dyDescent="0.3">
      <c r="A152" s="83">
        <v>2022</v>
      </c>
      <c r="B152" s="88">
        <f>SUM(B148:B151)</f>
        <v>540.5</v>
      </c>
      <c r="C152" s="70">
        <f>B152/B147</f>
        <v>1.498059866962306</v>
      </c>
    </row>
    <row r="153" spans="1:3" x14ac:dyDescent="0.25">
      <c r="A153" s="80" t="s">
        <v>4</v>
      </c>
      <c r="B153" s="87">
        <v>129.9</v>
      </c>
      <c r="C153" s="46">
        <f t="shared" si="5"/>
        <v>1.4073672806067172</v>
      </c>
    </row>
    <row r="154" spans="1:3" x14ac:dyDescent="0.25">
      <c r="A154" s="80" t="s">
        <v>6</v>
      </c>
      <c r="B154" s="85">
        <v>157.9</v>
      </c>
      <c r="C154" s="47">
        <f t="shared" si="5"/>
        <v>1.1246438746438747</v>
      </c>
    </row>
    <row r="155" spans="1:3" x14ac:dyDescent="0.25">
      <c r="A155" s="80" t="s">
        <v>7</v>
      </c>
      <c r="B155" s="85">
        <v>174.7</v>
      </c>
      <c r="C155" s="47">
        <f t="shared" si="5"/>
        <v>1.0436081242532855</v>
      </c>
    </row>
    <row r="156" spans="1:3" x14ac:dyDescent="0.25">
      <c r="A156" s="80" t="s">
        <v>8</v>
      </c>
      <c r="B156" s="85">
        <v>149.5</v>
      </c>
      <c r="C156" s="47">
        <f t="shared" si="5"/>
        <v>1.0648148148148149</v>
      </c>
    </row>
    <row r="157" spans="1:3" ht="13.5" thickBot="1" x14ac:dyDescent="0.3">
      <c r="A157" s="83">
        <v>2023</v>
      </c>
      <c r="B157" s="88">
        <f>SUM(B153:B156)</f>
        <v>612</v>
      </c>
      <c r="C157" s="70">
        <f>B157/B152</f>
        <v>1.1322849213691026</v>
      </c>
    </row>
    <row r="158" spans="1:3" x14ac:dyDescent="0.25">
      <c r="A158" s="80" t="s">
        <v>4</v>
      </c>
      <c r="B158" s="87">
        <v>144</v>
      </c>
      <c r="C158" s="46">
        <f t="shared" si="5"/>
        <v>1.1085450346420322</v>
      </c>
    </row>
    <row r="159" spans="1:3" x14ac:dyDescent="0.25">
      <c r="A159" s="80" t="s">
        <v>6</v>
      </c>
      <c r="B159" s="85">
        <v>181</v>
      </c>
      <c r="C159" s="47">
        <f t="shared" si="5"/>
        <v>1.1462951234958834</v>
      </c>
    </row>
    <row r="160" spans="1:3" x14ac:dyDescent="0.25">
      <c r="A160" s="80" t="s">
        <v>7</v>
      </c>
      <c r="B160" s="85">
        <v>198.9</v>
      </c>
      <c r="C160" s="47">
        <f t="shared" si="5"/>
        <v>1.1385231825987407</v>
      </c>
    </row>
    <row r="161" spans="1:3" x14ac:dyDescent="0.25">
      <c r="A161" s="80" t="s">
        <v>8</v>
      </c>
      <c r="B161" s="85">
        <v>174.6</v>
      </c>
      <c r="C161" s="47">
        <f>B161/B156</f>
        <v>1.1678929765886288</v>
      </c>
    </row>
    <row r="162" spans="1:3" ht="13.5" thickBot="1" x14ac:dyDescent="0.3">
      <c r="A162" s="83">
        <v>2024</v>
      </c>
      <c r="B162" s="88">
        <f>SUM(B158:B161)</f>
        <v>698.5</v>
      </c>
      <c r="C162" s="70">
        <f>B162/B157</f>
        <v>1.1413398692810457</v>
      </c>
    </row>
    <row r="163" spans="1:3" x14ac:dyDescent="0.25">
      <c r="A163" s="80" t="s">
        <v>4</v>
      </c>
      <c r="B163" s="87">
        <v>165.6</v>
      </c>
      <c r="C163" s="46">
        <f t="shared" si="5"/>
        <v>1.1499999999999999</v>
      </c>
    </row>
    <row r="164" spans="1:3" x14ac:dyDescent="0.25">
      <c r="A164" s="80" t="s">
        <v>6</v>
      </c>
      <c r="B164" s="85">
        <v>187.9</v>
      </c>
      <c r="C164" s="47">
        <f t="shared" si="5"/>
        <v>1.0381215469613261</v>
      </c>
    </row>
    <row r="165" spans="1:3" x14ac:dyDescent="0.25">
      <c r="A165" s="80" t="s">
        <v>7</v>
      </c>
      <c r="B165" s="85"/>
      <c r="C165" s="47"/>
    </row>
    <row r="166" spans="1:3" x14ac:dyDescent="0.25">
      <c r="A166" s="80" t="s">
        <v>8</v>
      </c>
      <c r="B166" s="85"/>
      <c r="C166" s="47"/>
    </row>
    <row r="167" spans="1:3" ht="13.5" thickBot="1" x14ac:dyDescent="0.3">
      <c r="A167" s="83">
        <v>2025</v>
      </c>
      <c r="B167" s="88">
        <f>SUM(B163:B166)</f>
        <v>353.5</v>
      </c>
      <c r="C167" s="70">
        <f>B167/B162</f>
        <v>0.506084466714388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showGridLines="0" topLeftCell="A15" zoomScale="80" zoomScaleNormal="80" workbookViewId="0">
      <selection activeCell="H36" sqref="H36"/>
    </sheetView>
  </sheetViews>
  <sheetFormatPr defaultColWidth="9.1796875" defaultRowHeight="13" x14ac:dyDescent="0.25"/>
  <cols>
    <col min="1" max="1" width="6.26953125" style="9" customWidth="1"/>
    <col min="2" max="16384" width="9.1796875" style="9"/>
  </cols>
  <sheetData>
    <row r="1" spans="1:11" ht="17.25" customHeight="1" thickBot="1" x14ac:dyDescent="0.3">
      <c r="A1" s="8" t="s">
        <v>0</v>
      </c>
      <c r="K1" s="10" t="s">
        <v>1</v>
      </c>
    </row>
    <row r="2" spans="1:11" ht="52.5" thickBot="1" x14ac:dyDescent="0.3">
      <c r="A2" s="4" t="s">
        <v>9</v>
      </c>
      <c r="B2" s="5" t="s">
        <v>10</v>
      </c>
    </row>
    <row r="3" spans="1:11" ht="13.5" thickTop="1" x14ac:dyDescent="0.25">
      <c r="A3" s="94">
        <v>1993</v>
      </c>
      <c r="B3" s="15">
        <f>'pas.apgr-cet'!B7</f>
        <v>2359</v>
      </c>
    </row>
    <row r="4" spans="1:11" x14ac:dyDescent="0.25">
      <c r="A4" s="89">
        <v>1994</v>
      </c>
      <c r="B4" s="15">
        <f>'pas.apgr-cet'!B12</f>
        <v>1793.8</v>
      </c>
    </row>
    <row r="5" spans="1:11" x14ac:dyDescent="0.25">
      <c r="A5" s="89">
        <v>1995</v>
      </c>
      <c r="B5" s="15">
        <f>'pas.apgr-cet'!B17</f>
        <v>1372.6</v>
      </c>
    </row>
    <row r="6" spans="1:11" x14ac:dyDescent="0.25">
      <c r="A6" s="89">
        <v>1996</v>
      </c>
      <c r="B6" s="15">
        <f>'pas.apgr-cet'!B22</f>
        <v>1181.7</v>
      </c>
    </row>
    <row r="7" spans="1:11" x14ac:dyDescent="0.25">
      <c r="A7" s="89">
        <v>1997</v>
      </c>
      <c r="B7" s="15">
        <f>'pas.apgr-cet'!B27</f>
        <v>1147.7</v>
      </c>
    </row>
    <row r="8" spans="1:11" x14ac:dyDescent="0.25">
      <c r="A8" s="89">
        <v>1998</v>
      </c>
      <c r="B8" s="15">
        <f>'pas.apgr-cet'!B32</f>
        <v>1057.3999999999999</v>
      </c>
    </row>
    <row r="9" spans="1:11" x14ac:dyDescent="0.25">
      <c r="A9" s="89">
        <v>1999</v>
      </c>
      <c r="B9" s="15">
        <f>'pas.apgr-cet'!B37</f>
        <v>984.2</v>
      </c>
    </row>
    <row r="10" spans="1:11" x14ac:dyDescent="0.25">
      <c r="A10" s="89">
        <v>2000</v>
      </c>
      <c r="B10" s="15">
        <f>'pas.apgr-cet'!B42</f>
        <v>714.7</v>
      </c>
    </row>
    <row r="11" spans="1:11" x14ac:dyDescent="0.25">
      <c r="A11" s="89">
        <v>2001</v>
      </c>
      <c r="B11" s="15">
        <f>'pas.apgr-cet'!B47</f>
        <v>706.09999999999991</v>
      </c>
    </row>
    <row r="12" spans="1:11" x14ac:dyDescent="0.25">
      <c r="A12" s="89">
        <v>2002</v>
      </c>
      <c r="B12" s="15">
        <f>'pas.apgr-cet'!B52</f>
        <v>743.7</v>
      </c>
    </row>
    <row r="13" spans="1:11" x14ac:dyDescent="0.25">
      <c r="A13" s="92">
        <v>2003</v>
      </c>
      <c r="B13" s="15">
        <f>'pas.apgr-cet'!B57</f>
        <v>761.89999999999986</v>
      </c>
    </row>
    <row r="14" spans="1:11" x14ac:dyDescent="0.25">
      <c r="A14" s="92">
        <v>2004</v>
      </c>
      <c r="B14" s="15">
        <f>'pas.apgr-cet'!B62</f>
        <v>810.5</v>
      </c>
    </row>
    <row r="15" spans="1:11" x14ac:dyDescent="0.25">
      <c r="A15" s="93">
        <v>2005</v>
      </c>
      <c r="B15" s="15">
        <f>'pas.apgr-cet'!B67</f>
        <v>891.9</v>
      </c>
    </row>
    <row r="16" spans="1:11" x14ac:dyDescent="0.25">
      <c r="A16" s="93">
        <v>2006</v>
      </c>
      <c r="B16" s="15">
        <f>'pas.apgr-cet'!B72</f>
        <v>992.19999999999993</v>
      </c>
    </row>
    <row r="17" spans="1:2" x14ac:dyDescent="0.25">
      <c r="A17" s="89">
        <v>2007</v>
      </c>
      <c r="B17" s="15">
        <f>'pas.apgr-cet'!B77</f>
        <v>983</v>
      </c>
    </row>
    <row r="18" spans="1:2" x14ac:dyDescent="0.25">
      <c r="A18" s="89">
        <v>2008</v>
      </c>
      <c r="B18" s="15">
        <f>'pas.apgr-cet'!B82</f>
        <v>950.9</v>
      </c>
    </row>
    <row r="19" spans="1:2" x14ac:dyDescent="0.25">
      <c r="A19" s="89">
        <v>2009</v>
      </c>
      <c r="B19" s="15">
        <f>'pas.apgr-cet'!B87</f>
        <v>755.80000000000007</v>
      </c>
    </row>
    <row r="20" spans="1:2" x14ac:dyDescent="0.25">
      <c r="A20" s="89">
        <v>2010</v>
      </c>
      <c r="B20" s="15">
        <f>'pas.apgr-cet'!B92</f>
        <v>748.9</v>
      </c>
    </row>
    <row r="21" spans="1:2" x14ac:dyDescent="0.25">
      <c r="A21" s="89">
        <v>2011</v>
      </c>
      <c r="B21" s="91">
        <f>'pas.apgr-cet'!B97</f>
        <v>740.60000000000014</v>
      </c>
    </row>
    <row r="22" spans="1:2" x14ac:dyDescent="0.25">
      <c r="A22" s="89">
        <v>2012</v>
      </c>
      <c r="B22" s="91">
        <f>'pas.apgr-cet'!B102</f>
        <v>725.5</v>
      </c>
    </row>
    <row r="23" spans="1:2" x14ac:dyDescent="0.25">
      <c r="A23" s="89">
        <v>2013</v>
      </c>
      <c r="B23" s="91">
        <f>'pas.apgr-cet'!B107</f>
        <v>728.80000000000007</v>
      </c>
    </row>
    <row r="24" spans="1:2" x14ac:dyDescent="0.25">
      <c r="A24" s="89">
        <v>2014</v>
      </c>
      <c r="B24" s="91">
        <f>'pas.apgr-cet'!B112</f>
        <v>649.20000000000005</v>
      </c>
    </row>
    <row r="25" spans="1:2" x14ac:dyDescent="0.25">
      <c r="A25" s="89">
        <v>2015</v>
      </c>
      <c r="B25" s="91">
        <f>'pas.apgr-cet'!B117</f>
        <v>591.4</v>
      </c>
    </row>
    <row r="26" spans="1:2" x14ac:dyDescent="0.25">
      <c r="A26" s="89">
        <v>2016</v>
      </c>
      <c r="B26" s="91">
        <f>'pas.apgr-cet'!B122</f>
        <v>584.40000000000009</v>
      </c>
    </row>
    <row r="27" spans="1:2" x14ac:dyDescent="0.25">
      <c r="A27" s="89">
        <v>2017</v>
      </c>
      <c r="B27" s="91">
        <f>'pas.apgr-cet'!B127</f>
        <v>596.09999999999991</v>
      </c>
    </row>
    <row r="28" spans="1:2" x14ac:dyDescent="0.25">
      <c r="A28" s="89">
        <v>2018</v>
      </c>
      <c r="B28" s="91">
        <f>'pas.apgr-cet'!B132</f>
        <v>623.70000000000005</v>
      </c>
    </row>
    <row r="29" spans="1:2" x14ac:dyDescent="0.25">
      <c r="A29" s="89">
        <v>2019</v>
      </c>
      <c r="B29" s="91">
        <f>'pas.apgr-cet'!B137</f>
        <v>643.20000000000005</v>
      </c>
    </row>
    <row r="30" spans="1:2" x14ac:dyDescent="0.25">
      <c r="A30" s="89">
        <v>2020</v>
      </c>
      <c r="B30" s="91">
        <f>'pas.apgr-cet'!B142</f>
        <v>412.9</v>
      </c>
    </row>
    <row r="31" spans="1:2" x14ac:dyDescent="0.25">
      <c r="A31" s="89">
        <v>2021</v>
      </c>
      <c r="B31" s="91">
        <f>'pas.apgr-cet'!B147</f>
        <v>360.8</v>
      </c>
    </row>
    <row r="32" spans="1:2" x14ac:dyDescent="0.25">
      <c r="A32" s="97">
        <v>2022</v>
      </c>
      <c r="B32" s="98">
        <f>'pas.apgr-cet'!B152</f>
        <v>540.5</v>
      </c>
    </row>
    <row r="33" spans="1:2" x14ac:dyDescent="0.25">
      <c r="A33" s="97">
        <v>2023</v>
      </c>
      <c r="B33" s="99">
        <f>'pas.apgr-cet'!B157</f>
        <v>612</v>
      </c>
    </row>
    <row r="34" spans="1:2" ht="13.5" thickBot="1" x14ac:dyDescent="0.3">
      <c r="A34" s="100">
        <v>2024</v>
      </c>
      <c r="B34" s="101">
        <f>'pas.apgr-cet'!B162</f>
        <v>698.5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7"/>
  <sheetViews>
    <sheetView showGridLines="0" workbookViewId="0">
      <pane xSplit="1" ySplit="2" topLeftCell="B163" activePane="bottomRight" state="frozen"/>
      <selection pane="topRight" activeCell="B1" sqref="B1"/>
      <selection pane="bottomLeft" activeCell="A3" sqref="A3"/>
      <selection pane="bottomRight" activeCell="G167" sqref="G167"/>
    </sheetView>
  </sheetViews>
  <sheetFormatPr defaultColWidth="9.1796875" defaultRowHeight="13" x14ac:dyDescent="0.25"/>
  <cols>
    <col min="1" max="1" width="6" style="9" customWidth="1"/>
    <col min="2" max="2" width="9.1796875" style="9"/>
    <col min="3" max="3" width="9.1796875" style="11"/>
    <col min="4" max="4" width="9.1796875" style="9"/>
    <col min="5" max="5" width="9.1796875" style="10"/>
    <col min="6" max="16384" width="9.1796875" style="9"/>
  </cols>
  <sheetData>
    <row r="1" spans="1:6" ht="19.5" customHeight="1" thickBot="1" x14ac:dyDescent="0.3">
      <c r="A1" s="8" t="s">
        <v>11</v>
      </c>
      <c r="F1" s="10" t="s">
        <v>12</v>
      </c>
    </row>
    <row r="2" spans="1:6" ht="78" x14ac:dyDescent="0.25">
      <c r="A2" s="7"/>
      <c r="B2" s="2" t="s">
        <v>13</v>
      </c>
      <c r="C2" s="6" t="s">
        <v>14</v>
      </c>
    </row>
    <row r="3" spans="1:6" x14ac:dyDescent="0.25">
      <c r="A3" s="16" t="str">
        <f>'pas.apgr-cet'!A3</f>
        <v>I</v>
      </c>
      <c r="B3" s="21">
        <f>'pas.apgr-cet'!B3</f>
        <v>662</v>
      </c>
      <c r="C3" s="22" t="str">
        <f>'pas.apgr-cet'!C3</f>
        <v>...</v>
      </c>
    </row>
    <row r="4" spans="1:6" x14ac:dyDescent="0.25">
      <c r="A4" s="17" t="str">
        <f>'pas.apgr-cet'!A4</f>
        <v>II</v>
      </c>
      <c r="B4" s="23">
        <f>'pas.apgr-cet'!B4</f>
        <v>600</v>
      </c>
      <c r="C4" s="24" t="str">
        <f>'pas.apgr-cet'!C4</f>
        <v>...</v>
      </c>
    </row>
    <row r="5" spans="1:6" x14ac:dyDescent="0.25">
      <c r="A5" s="17" t="str">
        <f>'pas.apgr-cet'!A5</f>
        <v>III</v>
      </c>
      <c r="B5" s="23">
        <f>'pas.apgr-cet'!B5</f>
        <v>584</v>
      </c>
      <c r="C5" s="24" t="str">
        <f>'pas.apgr-cet'!C5</f>
        <v>...</v>
      </c>
    </row>
    <row r="6" spans="1:6" x14ac:dyDescent="0.25">
      <c r="A6" s="18" t="str">
        <f>'pas.apgr-cet'!A6</f>
        <v>IV</v>
      </c>
      <c r="B6" s="25">
        <f>'pas.apgr-cet'!B6</f>
        <v>513</v>
      </c>
      <c r="C6" s="26" t="str">
        <f>'pas.apgr-cet'!C6</f>
        <v>...</v>
      </c>
    </row>
    <row r="7" spans="1:6" s="8" customFormat="1" ht="14" thickBot="1" x14ac:dyDescent="0.3">
      <c r="A7" s="19">
        <f>'pas.apgr-cet'!A7</f>
        <v>1993</v>
      </c>
      <c r="B7" s="27">
        <f>'pas.apgr-cet'!B7</f>
        <v>2359</v>
      </c>
      <c r="C7" s="28" t="str">
        <f>'pas.apgr-cet'!C7</f>
        <v>...</v>
      </c>
      <c r="E7" s="20"/>
    </row>
    <row r="8" spans="1:6" x14ac:dyDescent="0.25">
      <c r="A8" s="17" t="str">
        <f>'pas.apgr-cet'!A8</f>
        <v>I</v>
      </c>
      <c r="B8" s="23">
        <f>'pas.apgr-cet'!B8</f>
        <v>472.2</v>
      </c>
      <c r="C8" s="24">
        <f>'pas.apgr-cet'!C8</f>
        <v>0.71329305135951659</v>
      </c>
    </row>
    <row r="9" spans="1:6" x14ac:dyDescent="0.25">
      <c r="A9" s="17" t="str">
        <f>'pas.apgr-cet'!A9</f>
        <v>II</v>
      </c>
      <c r="B9" s="23">
        <f>'pas.apgr-cet'!B9</f>
        <v>538.4</v>
      </c>
      <c r="C9" s="24">
        <f>'pas.apgr-cet'!C9</f>
        <v>0.89733333333333332</v>
      </c>
    </row>
    <row r="10" spans="1:6" x14ac:dyDescent="0.25">
      <c r="A10" s="17" t="str">
        <f>'pas.apgr-cet'!A10</f>
        <v>III</v>
      </c>
      <c r="B10" s="23">
        <f>'pas.apgr-cet'!B10</f>
        <v>426.9</v>
      </c>
      <c r="C10" s="24">
        <f>'pas.apgr-cet'!C10</f>
        <v>0.73099315068493143</v>
      </c>
    </row>
    <row r="11" spans="1:6" x14ac:dyDescent="0.25">
      <c r="A11" s="18" t="str">
        <f>'pas.apgr-cet'!A11</f>
        <v>IV</v>
      </c>
      <c r="B11" s="25">
        <f>'pas.apgr-cet'!B11</f>
        <v>356.3</v>
      </c>
      <c r="C11" s="26">
        <f>'pas.apgr-cet'!C11</f>
        <v>0.69454191033138402</v>
      </c>
    </row>
    <row r="12" spans="1:6" s="8" customFormat="1" ht="14" thickBot="1" x14ac:dyDescent="0.3">
      <c r="A12" s="19">
        <f>'pas.apgr-cet'!A12</f>
        <v>1994</v>
      </c>
      <c r="B12" s="27">
        <f>'pas.apgr-cet'!B12</f>
        <v>1793.8</v>
      </c>
      <c r="C12" s="28">
        <f>'pas.apgr-cet'!C12</f>
        <v>0.76040695209834674</v>
      </c>
      <c r="E12" s="20"/>
    </row>
    <row r="13" spans="1:6" x14ac:dyDescent="0.25">
      <c r="A13" s="17" t="str">
        <f>'pas.apgr-cet'!A13</f>
        <v>I</v>
      </c>
      <c r="B13" s="23">
        <f>'pas.apgr-cet'!B13</f>
        <v>350.6</v>
      </c>
      <c r="C13" s="24">
        <f>'pas.apgr-cet'!C13</f>
        <v>0.74248199915290136</v>
      </c>
    </row>
    <row r="14" spans="1:6" x14ac:dyDescent="0.25">
      <c r="A14" s="17" t="str">
        <f>'pas.apgr-cet'!A14</f>
        <v>II</v>
      </c>
      <c r="B14" s="23">
        <f>'pas.apgr-cet'!B14</f>
        <v>351.9</v>
      </c>
      <c r="C14" s="24">
        <f>'pas.apgr-cet'!C14</f>
        <v>0.6536032689450223</v>
      </c>
    </row>
    <row r="15" spans="1:6" x14ac:dyDescent="0.25">
      <c r="A15" s="17" t="str">
        <f>'pas.apgr-cet'!A15</f>
        <v>III</v>
      </c>
      <c r="B15" s="23">
        <f>'pas.apgr-cet'!B15</f>
        <v>370.5</v>
      </c>
      <c r="C15" s="24">
        <f>'pas.apgr-cet'!C15</f>
        <v>0.8678847505270556</v>
      </c>
    </row>
    <row r="16" spans="1:6" x14ac:dyDescent="0.25">
      <c r="A16" s="18" t="str">
        <f>'pas.apgr-cet'!A16</f>
        <v>IV</v>
      </c>
      <c r="B16" s="25">
        <f>'pas.apgr-cet'!B16</f>
        <v>299.60000000000002</v>
      </c>
      <c r="C16" s="26">
        <f>'pas.apgr-cet'!C16</f>
        <v>0.84086444007858552</v>
      </c>
    </row>
    <row r="17" spans="1:5" s="8" customFormat="1" ht="14" thickBot="1" x14ac:dyDescent="0.3">
      <c r="A17" s="19">
        <f>'pas.apgr-cet'!A17</f>
        <v>1995</v>
      </c>
      <c r="B17" s="27">
        <f>'pas.apgr-cet'!B17</f>
        <v>1372.6</v>
      </c>
      <c r="C17" s="28">
        <f>'pas.apgr-cet'!C17</f>
        <v>0.76519121418218305</v>
      </c>
      <c r="E17" s="20"/>
    </row>
    <row r="18" spans="1:5" x14ac:dyDescent="0.25">
      <c r="A18" s="17" t="str">
        <f>'pas.apgr-cet'!A18</f>
        <v>I</v>
      </c>
      <c r="B18" s="23">
        <f>'pas.apgr-cet'!B18</f>
        <v>282.60000000000002</v>
      </c>
      <c r="C18" s="24">
        <f>'pas.apgr-cet'!C18</f>
        <v>0.80604677695379356</v>
      </c>
    </row>
    <row r="19" spans="1:5" x14ac:dyDescent="0.25">
      <c r="A19" s="17" t="str">
        <f>'pas.apgr-cet'!A19</f>
        <v>II</v>
      </c>
      <c r="B19" s="23">
        <f>'pas.apgr-cet'!B19</f>
        <v>324.10000000000002</v>
      </c>
      <c r="C19" s="24">
        <f>'pas.apgr-cet'!C19</f>
        <v>0.92100028417163982</v>
      </c>
    </row>
    <row r="20" spans="1:5" x14ac:dyDescent="0.25">
      <c r="A20" s="17" t="str">
        <f>'pas.apgr-cet'!A20</f>
        <v>III</v>
      </c>
      <c r="B20" s="23">
        <f>'pas.apgr-cet'!B20</f>
        <v>329.7</v>
      </c>
      <c r="C20" s="24">
        <f>'pas.apgr-cet'!C20</f>
        <v>0.88987854251012144</v>
      </c>
    </row>
    <row r="21" spans="1:5" x14ac:dyDescent="0.25">
      <c r="A21" s="18" t="str">
        <f>'pas.apgr-cet'!A21</f>
        <v>IV</v>
      </c>
      <c r="B21" s="25">
        <f>'pas.apgr-cet'!B21</f>
        <v>245.3</v>
      </c>
      <c r="C21" s="26">
        <f>'pas.apgr-cet'!C21</f>
        <v>0.81875834445927897</v>
      </c>
    </row>
    <row r="22" spans="1:5" s="8" customFormat="1" ht="14" thickBot="1" x14ac:dyDescent="0.3">
      <c r="A22" s="19">
        <f>'pas.apgr-cet'!A22</f>
        <v>1996</v>
      </c>
      <c r="B22" s="27">
        <f>'pas.apgr-cet'!B22</f>
        <v>1181.7</v>
      </c>
      <c r="C22" s="28">
        <f>'pas.apgr-cet'!C22</f>
        <v>0.86092088008159706</v>
      </c>
      <c r="E22" s="20"/>
    </row>
    <row r="23" spans="1:5" x14ac:dyDescent="0.25">
      <c r="A23" s="17" t="str">
        <f>'pas.apgr-cet'!A23</f>
        <v>I</v>
      </c>
      <c r="B23" s="23">
        <f>'pas.apgr-cet'!B23</f>
        <v>231.3</v>
      </c>
      <c r="C23" s="24">
        <f>'pas.apgr-cet'!C23</f>
        <v>0.81847133757961776</v>
      </c>
    </row>
    <row r="24" spans="1:5" x14ac:dyDescent="0.25">
      <c r="A24" s="17" t="str">
        <f>'pas.apgr-cet'!A24</f>
        <v>II</v>
      </c>
      <c r="B24" s="23">
        <f>'pas.apgr-cet'!B24</f>
        <v>283.8</v>
      </c>
      <c r="C24" s="24">
        <f>'pas.apgr-cet'!C24</f>
        <v>0.87565566183276766</v>
      </c>
    </row>
    <row r="25" spans="1:5" x14ac:dyDescent="0.25">
      <c r="A25" s="17" t="str">
        <f>'pas.apgr-cet'!A25</f>
        <v>III</v>
      </c>
      <c r="B25" s="23">
        <f>'pas.apgr-cet'!B25</f>
        <v>351.3</v>
      </c>
      <c r="C25" s="24">
        <f>'pas.apgr-cet'!C25</f>
        <v>1.0655141037306644</v>
      </c>
    </row>
    <row r="26" spans="1:5" x14ac:dyDescent="0.25">
      <c r="A26" s="18" t="str">
        <f>'pas.apgr-cet'!A26</f>
        <v>IV</v>
      </c>
      <c r="B26" s="25">
        <f>'pas.apgr-cet'!B26</f>
        <v>281.3</v>
      </c>
      <c r="C26" s="26">
        <f>'pas.apgr-cet'!C26</f>
        <v>1.1467590705258868</v>
      </c>
    </row>
    <row r="27" spans="1:5" s="8" customFormat="1" ht="14" thickBot="1" x14ac:dyDescent="0.3">
      <c r="A27" s="19">
        <f>'pas.apgr-cet'!A27</f>
        <v>1997</v>
      </c>
      <c r="B27" s="27">
        <f>'pas.apgr-cet'!B27</f>
        <v>1147.7</v>
      </c>
      <c r="C27" s="28">
        <f>'pas.apgr-cet'!C27</f>
        <v>0.97122789201997128</v>
      </c>
      <c r="E27" s="20"/>
    </row>
    <row r="28" spans="1:5" x14ac:dyDescent="0.25">
      <c r="A28" s="17" t="str">
        <f>'pas.apgr-cet'!A28</f>
        <v>I</v>
      </c>
      <c r="B28" s="23">
        <f>'pas.apgr-cet'!B28</f>
        <v>246</v>
      </c>
      <c r="C28" s="24">
        <f>'pas.apgr-cet'!C28</f>
        <v>1.0635538261997406</v>
      </c>
    </row>
    <row r="29" spans="1:5" x14ac:dyDescent="0.25">
      <c r="A29" s="17" t="str">
        <f>'pas.apgr-cet'!A29</f>
        <v>II</v>
      </c>
      <c r="B29" s="23">
        <f>'pas.apgr-cet'!B29</f>
        <v>284.8</v>
      </c>
      <c r="C29" s="24">
        <f>'pas.apgr-cet'!C29</f>
        <v>1.0035236081747709</v>
      </c>
    </row>
    <row r="30" spans="1:5" x14ac:dyDescent="0.25">
      <c r="A30" s="17" t="str">
        <f>'pas.apgr-cet'!A30</f>
        <v>III</v>
      </c>
      <c r="B30" s="23">
        <f>'pas.apgr-cet'!B30</f>
        <v>297.5</v>
      </c>
      <c r="C30" s="24">
        <f>'pas.apgr-cet'!C30</f>
        <v>0.84685454027896379</v>
      </c>
    </row>
    <row r="31" spans="1:5" x14ac:dyDescent="0.25">
      <c r="A31" s="18" t="str">
        <f>'pas.apgr-cet'!A31</f>
        <v>IV</v>
      </c>
      <c r="B31" s="25">
        <f>'pas.apgr-cet'!B31</f>
        <v>229.1</v>
      </c>
      <c r="C31" s="26">
        <f>'pas.apgr-cet'!C31</f>
        <v>0.81443298969072164</v>
      </c>
    </row>
    <row r="32" spans="1:5" s="8" customFormat="1" ht="14" thickBot="1" x14ac:dyDescent="0.3">
      <c r="A32" s="19">
        <f>'pas.apgr-cet'!A32</f>
        <v>1998</v>
      </c>
      <c r="B32" s="27">
        <f>'pas.apgr-cet'!B32</f>
        <v>1057.3999999999999</v>
      </c>
      <c r="C32" s="28">
        <f>'pas.apgr-cet'!C32</f>
        <v>0.92132090267491484</v>
      </c>
      <c r="E32" s="20"/>
    </row>
    <row r="33" spans="1:5" x14ac:dyDescent="0.25">
      <c r="A33" s="17" t="str">
        <f>'pas.apgr-cet'!A33</f>
        <v>I</v>
      </c>
      <c r="B33" s="23">
        <f>'pas.apgr-cet'!B33</f>
        <v>218.6</v>
      </c>
      <c r="C33" s="24">
        <f>'pas.apgr-cet'!C33</f>
        <v>0.88861788617886173</v>
      </c>
    </row>
    <row r="34" spans="1:5" x14ac:dyDescent="0.25">
      <c r="A34" s="17" t="str">
        <f>'pas.apgr-cet'!A34</f>
        <v>II</v>
      </c>
      <c r="B34" s="23">
        <f>'pas.apgr-cet'!B34</f>
        <v>271.39999999999998</v>
      </c>
      <c r="C34" s="24">
        <f>'pas.apgr-cet'!C34</f>
        <v>0.95294943820224709</v>
      </c>
    </row>
    <row r="35" spans="1:5" x14ac:dyDescent="0.25">
      <c r="A35" s="17" t="str">
        <f>'pas.apgr-cet'!A35</f>
        <v>III</v>
      </c>
      <c r="B35" s="23">
        <f>'pas.apgr-cet'!B35</f>
        <v>287.10000000000002</v>
      </c>
      <c r="C35" s="24">
        <f>'pas.apgr-cet'!C35</f>
        <v>0.96504201680672275</v>
      </c>
    </row>
    <row r="36" spans="1:5" x14ac:dyDescent="0.25">
      <c r="A36" s="18" t="str">
        <f>'pas.apgr-cet'!A36</f>
        <v>IV</v>
      </c>
      <c r="B36" s="25">
        <f>'pas.apgr-cet'!B36</f>
        <v>207.1</v>
      </c>
      <c r="C36" s="26">
        <f>'pas.apgr-cet'!C36</f>
        <v>0.90397206460061108</v>
      </c>
    </row>
    <row r="37" spans="1:5" s="8" customFormat="1" ht="14" thickBot="1" x14ac:dyDescent="0.3">
      <c r="A37" s="19">
        <f>'pas.apgr-cet'!A37</f>
        <v>1999</v>
      </c>
      <c r="B37" s="27">
        <f>'pas.apgr-cet'!B37</f>
        <v>984.2</v>
      </c>
      <c r="C37" s="28">
        <f>'pas.apgr-cet'!C37</f>
        <v>0.93077359561187833</v>
      </c>
      <c r="E37" s="20"/>
    </row>
    <row r="38" spans="1:5" x14ac:dyDescent="0.25">
      <c r="A38" s="17" t="str">
        <f>'pas.apgr-cet'!A38</f>
        <v>I</v>
      </c>
      <c r="B38" s="23">
        <f>'pas.apgr-cet'!B38</f>
        <v>161.9</v>
      </c>
      <c r="C38" s="24">
        <f>'pas.apgr-cet'!C38</f>
        <v>0.74062214089661482</v>
      </c>
    </row>
    <row r="39" spans="1:5" x14ac:dyDescent="0.25">
      <c r="A39" s="17" t="str">
        <f>'pas.apgr-cet'!A39</f>
        <v>II</v>
      </c>
      <c r="B39" s="23">
        <f>'pas.apgr-cet'!B39</f>
        <v>189.2</v>
      </c>
      <c r="C39" s="24">
        <f>'pas.apgr-cet'!C39</f>
        <v>0.69712601326455415</v>
      </c>
    </row>
    <row r="40" spans="1:5" x14ac:dyDescent="0.25">
      <c r="A40" s="17" t="str">
        <f>'pas.apgr-cet'!A40</f>
        <v>III</v>
      </c>
      <c r="B40" s="23">
        <f>'pas.apgr-cet'!B40</f>
        <v>201.3</v>
      </c>
      <c r="C40" s="24">
        <f>'pas.apgr-cet'!C40</f>
        <v>0.70114942528735635</v>
      </c>
    </row>
    <row r="41" spans="1:5" x14ac:dyDescent="0.25">
      <c r="A41" s="18" t="str">
        <f>'pas.apgr-cet'!A41</f>
        <v>IV</v>
      </c>
      <c r="B41" s="25">
        <f>'pas.apgr-cet'!B41</f>
        <v>162.30000000000001</v>
      </c>
      <c r="C41" s="26">
        <f>'pas.apgr-cet'!C41</f>
        <v>0.78367938194109132</v>
      </c>
    </row>
    <row r="42" spans="1:5" s="8" customFormat="1" ht="14" thickBot="1" x14ac:dyDescent="0.3">
      <c r="A42" s="19">
        <f>'pas.apgr-cet'!A42</f>
        <v>2000</v>
      </c>
      <c r="B42" s="27">
        <f>'pas.apgr-cet'!B42</f>
        <v>714.7</v>
      </c>
      <c r="C42" s="28">
        <f>'pas.apgr-cet'!C42</f>
        <v>0.72617354196301565</v>
      </c>
      <c r="E42" s="20"/>
    </row>
    <row r="43" spans="1:5" x14ac:dyDescent="0.25">
      <c r="A43" s="17" t="str">
        <f>'pas.apgr-cet'!A43</f>
        <v>I</v>
      </c>
      <c r="B43" s="23">
        <f>'pas.apgr-cet'!B43</f>
        <v>152.1</v>
      </c>
      <c r="C43" s="24">
        <f>'pas.apgr-cet'!C43</f>
        <v>0.93946880790611487</v>
      </c>
    </row>
    <row r="44" spans="1:5" x14ac:dyDescent="0.25">
      <c r="A44" s="17" t="str">
        <f>'pas.apgr-cet'!A44</f>
        <v>II</v>
      </c>
      <c r="B44" s="23">
        <f>'pas.apgr-cet'!B44</f>
        <v>183.3</v>
      </c>
      <c r="C44" s="24">
        <f>'pas.apgr-cet'!C44</f>
        <v>0.9688160676532771</v>
      </c>
    </row>
    <row r="45" spans="1:5" x14ac:dyDescent="0.25">
      <c r="A45" s="17" t="str">
        <f>'pas.apgr-cet'!A45</f>
        <v>III</v>
      </c>
      <c r="B45" s="23">
        <f>'pas.apgr-cet'!B45</f>
        <v>209.7</v>
      </c>
      <c r="C45" s="24">
        <f>'pas.apgr-cet'!C45</f>
        <v>1.0417287630402383</v>
      </c>
    </row>
    <row r="46" spans="1:5" x14ac:dyDescent="0.25">
      <c r="A46" s="18" t="str">
        <f>'pas.apgr-cet'!A46</f>
        <v>IV</v>
      </c>
      <c r="B46" s="25">
        <f>'pas.apgr-cet'!B46</f>
        <v>161</v>
      </c>
      <c r="C46" s="26">
        <f>'pas.apgr-cet'!C46</f>
        <v>0.99199014171287736</v>
      </c>
    </row>
    <row r="47" spans="1:5" s="8" customFormat="1" ht="14" thickBot="1" x14ac:dyDescent="0.3">
      <c r="A47" s="19">
        <f>'pas.apgr-cet'!A47</f>
        <v>2001</v>
      </c>
      <c r="B47" s="27">
        <f>'pas.apgr-cet'!B47</f>
        <v>706.09999999999991</v>
      </c>
      <c r="C47" s="28">
        <f>'pas.apgr-cet'!C47</f>
        <v>0.98796697915209164</v>
      </c>
      <c r="E47" s="20"/>
    </row>
    <row r="48" spans="1:5" x14ac:dyDescent="0.25">
      <c r="A48" s="17" t="str">
        <f>'pas.apgr-cet'!A48</f>
        <v>I</v>
      </c>
      <c r="B48" s="23">
        <f>'pas.apgr-cet'!B48</f>
        <v>169.3</v>
      </c>
      <c r="C48" s="24">
        <f>'pas.apgr-cet'!C48</f>
        <v>1.1130834976988824</v>
      </c>
    </row>
    <row r="49" spans="1:5" x14ac:dyDescent="0.25">
      <c r="A49" s="17" t="str">
        <f>'pas.apgr-cet'!A49</f>
        <v>II</v>
      </c>
      <c r="B49" s="23">
        <f>'pas.apgr-cet'!B49</f>
        <v>190.9</v>
      </c>
      <c r="C49" s="24">
        <f>'pas.apgr-cet'!C49</f>
        <v>1.0414620840152755</v>
      </c>
    </row>
    <row r="50" spans="1:5" x14ac:dyDescent="0.25">
      <c r="A50" s="17" t="str">
        <f>'pas.apgr-cet'!A50</f>
        <v>III</v>
      </c>
      <c r="B50" s="23">
        <f>'pas.apgr-cet'!B50</f>
        <v>211.3</v>
      </c>
      <c r="C50" s="24">
        <f>'pas.apgr-cet'!C50</f>
        <v>1.0076299475441108</v>
      </c>
    </row>
    <row r="51" spans="1:5" x14ac:dyDescent="0.25">
      <c r="A51" s="18" t="str">
        <f>'pas.apgr-cet'!A51</f>
        <v>IV</v>
      </c>
      <c r="B51" s="25">
        <f>'pas.apgr-cet'!B51</f>
        <v>172.2</v>
      </c>
      <c r="C51" s="26">
        <f>'pas.apgr-cet'!C51</f>
        <v>1.0695652173913042</v>
      </c>
    </row>
    <row r="52" spans="1:5" s="8" customFormat="1" ht="14" thickBot="1" x14ac:dyDescent="0.3">
      <c r="A52" s="19">
        <f>'pas.apgr-cet'!A52</f>
        <v>2002</v>
      </c>
      <c r="B52" s="27">
        <f>'pas.apgr-cet'!B52</f>
        <v>743.7</v>
      </c>
      <c r="C52" s="28">
        <f>'pas.apgr-cet'!C52</f>
        <v>1.0532502478402495</v>
      </c>
      <c r="E52" s="20"/>
    </row>
    <row r="53" spans="1:5" x14ac:dyDescent="0.25">
      <c r="A53" s="17" t="str">
        <f>'pas.apgr-cet'!A53</f>
        <v>I</v>
      </c>
      <c r="B53" s="23">
        <f>'pas.apgr-cet'!B53</f>
        <v>165.8</v>
      </c>
      <c r="C53" s="24">
        <f>'pas.apgr-cet'!C53</f>
        <v>0.97932663910218543</v>
      </c>
    </row>
    <row r="54" spans="1:5" x14ac:dyDescent="0.25">
      <c r="A54" s="17" t="str">
        <f>'pas.apgr-cet'!A54</f>
        <v>II</v>
      </c>
      <c r="B54" s="23">
        <f>'pas.apgr-cet'!B54</f>
        <v>191.1</v>
      </c>
      <c r="C54" s="24">
        <f>'pas.apgr-cet'!C54</f>
        <v>1.0010476689366159</v>
      </c>
    </row>
    <row r="55" spans="1:5" x14ac:dyDescent="0.25">
      <c r="A55" s="17" t="str">
        <f>'pas.apgr-cet'!A55</f>
        <v>III</v>
      </c>
      <c r="B55" s="41">
        <f>'pas.apgr-cet'!B55</f>
        <v>222.2</v>
      </c>
      <c r="C55" s="24">
        <f>'pas.apgr-cet'!C55</f>
        <v>1.0515854235683861</v>
      </c>
    </row>
    <row r="56" spans="1:5" x14ac:dyDescent="0.25">
      <c r="A56" s="18" t="str">
        <f>'pas.apgr-cet'!A56</f>
        <v>IV</v>
      </c>
      <c r="B56" s="42">
        <f>'pas.apgr-cet'!B56</f>
        <v>182.8</v>
      </c>
      <c r="C56" s="26">
        <f>'pas.apgr-cet'!C56</f>
        <v>1.0615563298490129</v>
      </c>
    </row>
    <row r="57" spans="1:5" s="8" customFormat="1" ht="14" thickBot="1" x14ac:dyDescent="0.3">
      <c r="A57" s="19">
        <f>'pas.apgr-cet'!A57</f>
        <v>2003</v>
      </c>
      <c r="B57" s="27">
        <f>'pas.apgr-cet'!B57</f>
        <v>761.89999999999986</v>
      </c>
      <c r="C57" s="28">
        <f>'pas.apgr-cet'!C57</f>
        <v>1.024472233427457</v>
      </c>
      <c r="E57" s="20"/>
    </row>
    <row r="58" spans="1:5" x14ac:dyDescent="0.25">
      <c r="A58" s="50" t="str">
        <f>'pas.apgr-cet'!A58</f>
        <v>I</v>
      </c>
      <c r="B58" s="65">
        <f>'pas.apgr-cet'!B58</f>
        <v>175.8</v>
      </c>
      <c r="C58" s="52">
        <f>'pas.apgr-cet'!C58</f>
        <v>1.060313630880579</v>
      </c>
    </row>
    <row r="59" spans="1:5" x14ac:dyDescent="0.25">
      <c r="A59" s="50" t="str">
        <f>'pas.apgr-cet'!A59</f>
        <v>II</v>
      </c>
      <c r="B59" s="66">
        <f>'pas.apgr-cet'!B59</f>
        <v>201.6</v>
      </c>
      <c r="C59" s="53">
        <f>'pas.apgr-cet'!C59</f>
        <v>1.054945054945055</v>
      </c>
    </row>
    <row r="60" spans="1:5" x14ac:dyDescent="0.25">
      <c r="A60" s="50" t="str">
        <f>'pas.apgr-cet'!A60</f>
        <v>III</v>
      </c>
      <c r="B60" s="66">
        <f>'pas.apgr-cet'!B60</f>
        <v>232</v>
      </c>
      <c r="C60" s="53">
        <f>'pas.apgr-cet'!C60</f>
        <v>1.0441044104410442</v>
      </c>
    </row>
    <row r="61" spans="1:5" x14ac:dyDescent="0.25">
      <c r="A61" s="50" t="str">
        <f>'pas.apgr-cet'!A61</f>
        <v>IV</v>
      </c>
      <c r="B61" s="66">
        <f>'pas.apgr-cet'!B61</f>
        <v>201.1</v>
      </c>
      <c r="C61" s="53">
        <f>'pas.apgr-cet'!C61</f>
        <v>1.1001094091903718</v>
      </c>
    </row>
    <row r="62" spans="1:5" ht="14" thickBot="1" x14ac:dyDescent="0.3">
      <c r="A62" s="51">
        <f>'pas.apgr-cet'!A62</f>
        <v>2004</v>
      </c>
      <c r="B62" s="67">
        <f>'pas.apgr-cet'!B62</f>
        <v>810.5</v>
      </c>
      <c r="C62" s="54">
        <f>'pas.apgr-cet'!C62</f>
        <v>1.063787898674367</v>
      </c>
    </row>
    <row r="63" spans="1:5" x14ac:dyDescent="0.25">
      <c r="A63" s="50" t="str">
        <f>'pas.apgr-cet'!A63</f>
        <v>I</v>
      </c>
      <c r="B63" s="66">
        <f>'pas.apgr-cet'!B63</f>
        <v>187.6</v>
      </c>
      <c r="C63" s="52">
        <f>'pas.apgr-cet'!C63</f>
        <v>1.0671217292377702</v>
      </c>
    </row>
    <row r="64" spans="1:5" x14ac:dyDescent="0.25">
      <c r="A64" s="50" t="str">
        <f>'pas.apgr-cet'!A64</f>
        <v>II</v>
      </c>
      <c r="B64" s="66">
        <f>'pas.apgr-cet'!B64</f>
        <v>221.2</v>
      </c>
      <c r="C64" s="53">
        <f>'pas.apgr-cet'!C64</f>
        <v>1.0972222222222221</v>
      </c>
    </row>
    <row r="65" spans="1:3" x14ac:dyDescent="0.25">
      <c r="A65" s="50" t="str">
        <f>'pas.apgr-cet'!A65</f>
        <v>III</v>
      </c>
      <c r="B65" s="66">
        <f>'pas.apgr-cet'!B65</f>
        <v>258.5</v>
      </c>
      <c r="C65" s="53">
        <f>'pas.apgr-cet'!C65</f>
        <v>1.1142241379310345</v>
      </c>
    </row>
    <row r="66" spans="1:3" x14ac:dyDescent="0.25">
      <c r="A66" s="50" t="str">
        <f>'pas.apgr-cet'!A66</f>
        <v>IV</v>
      </c>
      <c r="B66" s="66">
        <f>'pas.apgr-cet'!B66</f>
        <v>224.6</v>
      </c>
      <c r="C66" s="53">
        <f>'pas.apgr-cet'!C66</f>
        <v>1.1168572849328693</v>
      </c>
    </row>
    <row r="67" spans="1:3" ht="14" thickBot="1" x14ac:dyDescent="0.3">
      <c r="A67" s="51">
        <f>'pas.apgr-cet'!A67</f>
        <v>2005</v>
      </c>
      <c r="B67" s="67">
        <f>'pas.apgr-cet'!B67</f>
        <v>891.9</v>
      </c>
      <c r="C67" s="54">
        <f>'pas.apgr-cet'!C67</f>
        <v>1.1004318322023443</v>
      </c>
    </row>
    <row r="68" spans="1:3" x14ac:dyDescent="0.25">
      <c r="A68" s="59" t="str">
        <f>'pas.apgr-cet'!A68</f>
        <v>I</v>
      </c>
      <c r="B68" s="60">
        <f>'pas.apgr-cet'!B68</f>
        <v>205.2</v>
      </c>
      <c r="C68" s="52">
        <f>'pas.apgr-cet'!C68</f>
        <v>1.0938166311300639</v>
      </c>
    </row>
    <row r="69" spans="1:3" x14ac:dyDescent="0.25">
      <c r="A69" s="59" t="str">
        <f>'pas.apgr-cet'!A69</f>
        <v>II</v>
      </c>
      <c r="B69" s="61">
        <f>'pas.apgr-cet'!B69</f>
        <v>240.3</v>
      </c>
      <c r="C69" s="53">
        <f>'pas.apgr-cet'!C69</f>
        <v>1.0863471971066909</v>
      </c>
    </row>
    <row r="70" spans="1:3" x14ac:dyDescent="0.25">
      <c r="A70" s="59" t="str">
        <f>'pas.apgr-cet'!A70</f>
        <v>III</v>
      </c>
      <c r="B70" s="61">
        <f>'pas.apgr-cet'!B70</f>
        <v>280.8</v>
      </c>
      <c r="C70" s="53">
        <f>'pas.apgr-cet'!C70</f>
        <v>1.0862669245647969</v>
      </c>
    </row>
    <row r="71" spans="1:3" x14ac:dyDescent="0.25">
      <c r="A71" s="59" t="str">
        <f>'pas.apgr-cet'!A71</f>
        <v>IV</v>
      </c>
      <c r="B71" s="61">
        <f>'pas.apgr-cet'!B71</f>
        <v>265.89999999999998</v>
      </c>
      <c r="C71" s="53">
        <f>'pas.apgr-cet'!C71</f>
        <v>1.1838824577025824</v>
      </c>
    </row>
    <row r="72" spans="1:3" ht="14" thickBot="1" x14ac:dyDescent="0.3">
      <c r="A72" s="62">
        <f>'pas.apgr-cet'!A72</f>
        <v>2006</v>
      </c>
      <c r="B72" s="63">
        <f>'pas.apgr-cet'!B72</f>
        <v>992.19999999999993</v>
      </c>
      <c r="C72" s="64">
        <f>'pas.apgr-cet'!C72</f>
        <v>1.1124565534252719</v>
      </c>
    </row>
    <row r="73" spans="1:3" x14ac:dyDescent="0.25">
      <c r="A73" s="59" t="str">
        <f>'pas.apgr-cet'!A73</f>
        <v>I</v>
      </c>
      <c r="B73" s="60">
        <f>'pas.apgr-cet'!B73</f>
        <v>216.8</v>
      </c>
      <c r="C73" s="52">
        <f>'pas.apgr-cet'!C73</f>
        <v>1.0565302144249513</v>
      </c>
    </row>
    <row r="74" spans="1:3" x14ac:dyDescent="0.25">
      <c r="A74" s="59" t="str">
        <f>'pas.apgr-cet'!A74</f>
        <v>II</v>
      </c>
      <c r="B74" s="61">
        <f>'pas.apgr-cet'!B74</f>
        <v>253.5</v>
      </c>
      <c r="C74" s="53">
        <f>'pas.apgr-cet'!C74</f>
        <v>1.0549313358302121</v>
      </c>
    </row>
    <row r="75" spans="1:3" x14ac:dyDescent="0.25">
      <c r="A75" s="59" t="str">
        <f>'pas.apgr-cet'!A75</f>
        <v>III</v>
      </c>
      <c r="B75" s="61">
        <f>'pas.apgr-cet'!B75</f>
        <v>273.89999999999998</v>
      </c>
      <c r="C75" s="53">
        <f>'pas.apgr-cet'!C75</f>
        <v>0.97542735042735029</v>
      </c>
    </row>
    <row r="76" spans="1:3" x14ac:dyDescent="0.25">
      <c r="A76" s="59" t="str">
        <f>'pas.apgr-cet'!A76</f>
        <v>IV</v>
      </c>
      <c r="B76" s="61">
        <f>'pas.apgr-cet'!B76</f>
        <v>238.8</v>
      </c>
      <c r="C76" s="78">
        <f>'pas.apgr-cet'!C76</f>
        <v>0.89808198570891329</v>
      </c>
    </row>
    <row r="77" spans="1:3" ht="14" thickBot="1" x14ac:dyDescent="0.3">
      <c r="A77" s="77">
        <f>'pas.apgr-cet'!A77</f>
        <v>2007</v>
      </c>
      <c r="B77" s="63">
        <f>'pas.apgr-cet'!B77</f>
        <v>983</v>
      </c>
      <c r="C77" s="79">
        <f>'pas.apgr-cet'!C77</f>
        <v>0.99072767587180011</v>
      </c>
    </row>
    <row r="78" spans="1:3" x14ac:dyDescent="0.25">
      <c r="A78" s="50" t="str">
        <f>'pas.apgr-cet'!A78</f>
        <v>I</v>
      </c>
      <c r="B78" s="81">
        <f>'pas.apgr-cet'!B78</f>
        <v>208.2</v>
      </c>
      <c r="C78" s="52">
        <f>'pas.apgr-cet'!C78</f>
        <v>0.96033210332103314</v>
      </c>
    </row>
    <row r="79" spans="1:3" x14ac:dyDescent="0.25">
      <c r="A79" s="50" t="str">
        <f>'pas.apgr-cet'!A79</f>
        <v>II</v>
      </c>
      <c r="B79" s="85">
        <f>'pas.apgr-cet'!B79</f>
        <v>243</v>
      </c>
      <c r="C79" s="53">
        <f>'pas.apgr-cet'!C79</f>
        <v>0.95857988165680474</v>
      </c>
    </row>
    <row r="80" spans="1:3" x14ac:dyDescent="0.25">
      <c r="A80" s="50" t="str">
        <f>'pas.apgr-cet'!A80</f>
        <v>III</v>
      </c>
      <c r="B80" s="82">
        <f>'pas.apgr-cet'!B80</f>
        <v>275.3</v>
      </c>
      <c r="C80" s="53">
        <f>'pas.apgr-cet'!C80</f>
        <v>1.005111354508945</v>
      </c>
    </row>
    <row r="81" spans="1:3" x14ac:dyDescent="0.25">
      <c r="A81" s="50" t="str">
        <f>'pas.apgr-cet'!A81</f>
        <v>IV</v>
      </c>
      <c r="B81" s="82">
        <f>'pas.apgr-cet'!B81</f>
        <v>224.4</v>
      </c>
      <c r="C81" s="78">
        <f>'pas.apgr-cet'!C81</f>
        <v>0.93969849246231152</v>
      </c>
    </row>
    <row r="82" spans="1:3" ht="14" thickBot="1" x14ac:dyDescent="0.3">
      <c r="A82" s="84">
        <f>'pas.apgr-cet'!A82</f>
        <v>2008</v>
      </c>
      <c r="B82" s="86">
        <f>'pas.apgr-cet'!B82</f>
        <v>950.9</v>
      </c>
      <c r="C82" s="54">
        <f>'pas.apgr-cet'!C82</f>
        <v>0.96734486266531028</v>
      </c>
    </row>
    <row r="83" spans="1:3" x14ac:dyDescent="0.25">
      <c r="A83" s="50" t="str">
        <f>'pas.apgr-cet'!A83</f>
        <v>I</v>
      </c>
      <c r="B83" s="87">
        <f>'pas.apgr-cet'!B83</f>
        <v>194.3</v>
      </c>
      <c r="C83" s="52">
        <f>'pas.apgr-cet'!C83</f>
        <v>0.93323727185398664</v>
      </c>
    </row>
    <row r="84" spans="1:3" x14ac:dyDescent="0.25">
      <c r="A84" s="50" t="str">
        <f>'pas.apgr-cet'!A84</f>
        <v>II</v>
      </c>
      <c r="B84" s="85">
        <f>'pas.apgr-cet'!B84</f>
        <v>201.4</v>
      </c>
      <c r="C84" s="53">
        <f>'pas.apgr-cet'!C84</f>
        <v>0.82880658436213994</v>
      </c>
    </row>
    <row r="85" spans="1:3" x14ac:dyDescent="0.25">
      <c r="A85" s="50" t="str">
        <f>'pas.apgr-cet'!A85</f>
        <v>III</v>
      </c>
      <c r="B85" s="82">
        <f>'pas.apgr-cet'!B85</f>
        <v>194.2</v>
      </c>
      <c r="C85" s="53">
        <f>'pas.apgr-cet'!C85</f>
        <v>0.70541227751543767</v>
      </c>
    </row>
    <row r="86" spans="1:3" x14ac:dyDescent="0.25">
      <c r="A86" s="50" t="str">
        <f>'pas.apgr-cet'!A86</f>
        <v>IV</v>
      </c>
      <c r="B86" s="82">
        <f>'pas.apgr-cet'!B86</f>
        <v>165.9</v>
      </c>
      <c r="C86" s="78">
        <f>'pas.apgr-cet'!C86</f>
        <v>0.73930481283422456</v>
      </c>
    </row>
    <row r="87" spans="1:3" ht="14" thickBot="1" x14ac:dyDescent="0.3">
      <c r="A87" s="84">
        <f>'pas.apgr-cet'!A87</f>
        <v>2009</v>
      </c>
      <c r="B87" s="86">
        <f>'pas.apgr-cet'!B87</f>
        <v>755.80000000000007</v>
      </c>
      <c r="C87" s="54">
        <f>'pas.apgr-cet'!C87</f>
        <v>0.79482595435902836</v>
      </c>
    </row>
    <row r="88" spans="1:3" x14ac:dyDescent="0.25">
      <c r="A88" s="50" t="str">
        <f>'pas.apgr-cet'!A88</f>
        <v>I</v>
      </c>
      <c r="B88" s="87">
        <f>'pas.apgr-cet'!B88</f>
        <v>173.4</v>
      </c>
      <c r="C88" s="52">
        <f>'pas.apgr-cet'!C88</f>
        <v>0.89243437982501284</v>
      </c>
    </row>
    <row r="89" spans="1:3" x14ac:dyDescent="0.25">
      <c r="A89" s="50" t="str">
        <f>'pas.apgr-cet'!A89</f>
        <v>II</v>
      </c>
      <c r="B89" s="85">
        <f>'pas.apgr-cet'!B89</f>
        <v>191.1</v>
      </c>
      <c r="C89" s="53">
        <f>'pas.apgr-cet'!C89</f>
        <v>0.94885799404170801</v>
      </c>
    </row>
    <row r="90" spans="1:3" x14ac:dyDescent="0.25">
      <c r="A90" s="50" t="str">
        <f>'pas.apgr-cet'!A90</f>
        <v>III</v>
      </c>
      <c r="B90" s="82">
        <f>'pas.apgr-cet'!B90</f>
        <v>206.5</v>
      </c>
      <c r="C90" s="53">
        <f>'pas.apgr-cet'!C90</f>
        <v>1.0633367662203914</v>
      </c>
    </row>
    <row r="91" spans="1:3" x14ac:dyDescent="0.25">
      <c r="A91" s="50" t="str">
        <f>'pas.apgr-cet'!A91</f>
        <v>IV</v>
      </c>
      <c r="B91" s="82">
        <f>'pas.apgr-cet'!B91</f>
        <v>177.9</v>
      </c>
      <c r="C91" s="78">
        <f>'pas.apgr-cet'!C91</f>
        <v>1.0723327305605788</v>
      </c>
    </row>
    <row r="92" spans="1:3" ht="14" thickBot="1" x14ac:dyDescent="0.3">
      <c r="A92" s="84">
        <f>'pas.apgr-cet'!A92</f>
        <v>2010</v>
      </c>
      <c r="B92" s="88">
        <f>'pas.apgr-cet'!B92</f>
        <v>748.9</v>
      </c>
      <c r="C92" s="54">
        <f>'pas.apgr-cet'!C92</f>
        <v>0.99087060068801258</v>
      </c>
    </row>
    <row r="93" spans="1:3" x14ac:dyDescent="0.25">
      <c r="A93" s="50" t="str">
        <f>'pas.apgr-cet'!A93</f>
        <v>I</v>
      </c>
      <c r="B93" s="87">
        <f>'pas.apgr-cet'!B93</f>
        <v>157.4</v>
      </c>
      <c r="C93" s="52">
        <f>'pas.apgr-cet'!C93</f>
        <v>0.90772779700115336</v>
      </c>
    </row>
    <row r="94" spans="1:3" x14ac:dyDescent="0.25">
      <c r="A94" s="50" t="str">
        <f>'pas.apgr-cet'!A94</f>
        <v>II</v>
      </c>
      <c r="B94" s="85">
        <f>'pas.apgr-cet'!B94</f>
        <v>192.3</v>
      </c>
      <c r="C94" s="53">
        <f>'pas.apgr-cet'!C94</f>
        <v>1.0062794348508635</v>
      </c>
    </row>
    <row r="95" spans="1:3" x14ac:dyDescent="0.25">
      <c r="A95" s="50" t="str">
        <f>'pas.apgr-cet'!A95</f>
        <v>III</v>
      </c>
      <c r="B95" s="82">
        <f>'pas.apgr-cet'!B95</f>
        <v>212.1</v>
      </c>
      <c r="C95" s="53">
        <f>'pas.apgr-cet'!C95</f>
        <v>1.0271186440677966</v>
      </c>
    </row>
    <row r="96" spans="1:3" x14ac:dyDescent="0.25">
      <c r="A96" s="50" t="str">
        <f>'pas.apgr-cet'!A96</f>
        <v>IV</v>
      </c>
      <c r="B96" s="82">
        <f>'pas.apgr-cet'!B96</f>
        <v>178.8</v>
      </c>
      <c r="C96" s="78">
        <f>'pas.apgr-cet'!C96</f>
        <v>1.0050590219224285</v>
      </c>
    </row>
    <row r="97" spans="1:3" ht="14" thickBot="1" x14ac:dyDescent="0.3">
      <c r="A97" s="84">
        <f>'pas.apgr-cet'!A97</f>
        <v>2011</v>
      </c>
      <c r="B97" s="88">
        <f>'pas.apgr-cet'!B97</f>
        <v>740.60000000000014</v>
      </c>
      <c r="C97" s="54">
        <f>'pas.apgr-cet'!C97</f>
        <v>0.98891707838162657</v>
      </c>
    </row>
    <row r="98" spans="1:3" x14ac:dyDescent="0.25">
      <c r="A98" s="50" t="str">
        <f>'pas.apgr-cet'!A98</f>
        <v>I</v>
      </c>
      <c r="B98" s="87">
        <f>'pas.apgr-cet'!B98</f>
        <v>158</v>
      </c>
      <c r="C98" s="52">
        <f>'pas.apgr-cet'!C98</f>
        <v>1.0038119440914866</v>
      </c>
    </row>
    <row r="99" spans="1:3" x14ac:dyDescent="0.25">
      <c r="A99" s="50" t="str">
        <f>'pas.apgr-cet'!A99</f>
        <v>II</v>
      </c>
      <c r="B99" s="85">
        <f>'pas.apgr-cet'!B99</f>
        <v>188.6</v>
      </c>
      <c r="C99" s="53">
        <f>'pas.apgr-cet'!C99</f>
        <v>0.98075923036921464</v>
      </c>
    </row>
    <row r="100" spans="1:3" x14ac:dyDescent="0.25">
      <c r="A100" s="50" t="str">
        <f>'pas.apgr-cet'!A100</f>
        <v>III</v>
      </c>
      <c r="B100" s="82">
        <f>'pas.apgr-cet'!B100</f>
        <v>202.5</v>
      </c>
      <c r="C100" s="53">
        <f>'pas.apgr-cet'!C100</f>
        <v>0.95473833097595473</v>
      </c>
    </row>
    <row r="101" spans="1:3" x14ac:dyDescent="0.25">
      <c r="A101" s="50" t="str">
        <f>'pas.apgr-cet'!A101</f>
        <v>IV</v>
      </c>
      <c r="B101" s="82">
        <f>'pas.apgr-cet'!B101</f>
        <v>176.4</v>
      </c>
      <c r="C101" s="78">
        <f>'pas.apgr-cet'!C101</f>
        <v>0.98657718120805371</v>
      </c>
    </row>
    <row r="102" spans="1:3" ht="14" thickBot="1" x14ac:dyDescent="0.3">
      <c r="A102" s="84">
        <f>'pas.apgr-cet'!A102</f>
        <v>2012</v>
      </c>
      <c r="B102" s="88">
        <f>'pas.apgr-cet'!B102</f>
        <v>725.5</v>
      </c>
      <c r="C102" s="54">
        <f>'pas.apgr-cet'!C102</f>
        <v>0.97961112611396151</v>
      </c>
    </row>
    <row r="103" spans="1:3" x14ac:dyDescent="0.25">
      <c r="A103" s="50" t="str">
        <f>'pas.apgr-cet'!A103</f>
        <v>I</v>
      </c>
      <c r="B103" s="87">
        <f>'pas.apgr-cet'!B103</f>
        <v>160.1</v>
      </c>
      <c r="C103" s="52">
        <f>'pas.apgr-cet'!C103</f>
        <v>1.0132911392405064</v>
      </c>
    </row>
    <row r="104" spans="1:3" x14ac:dyDescent="0.25">
      <c r="A104" s="50" t="str">
        <f>'pas.apgr-cet'!A104</f>
        <v>II</v>
      </c>
      <c r="B104" s="85">
        <f>'pas.apgr-cet'!B104</f>
        <v>190.4</v>
      </c>
      <c r="C104" s="53">
        <f>'pas.apgr-cet'!C104</f>
        <v>1.0095440084835632</v>
      </c>
    </row>
    <row r="105" spans="1:3" x14ac:dyDescent="0.25">
      <c r="A105" s="50" t="str">
        <f>'pas.apgr-cet'!A105</f>
        <v>III</v>
      </c>
      <c r="B105" s="82">
        <f>'pas.apgr-cet'!B105</f>
        <v>207.2</v>
      </c>
      <c r="C105" s="53">
        <f>'pas.apgr-cet'!C105</f>
        <v>1.0232098765432098</v>
      </c>
    </row>
    <row r="106" spans="1:3" x14ac:dyDescent="0.25">
      <c r="A106" s="50" t="str">
        <f>'pas.apgr-cet'!A106</f>
        <v>IV</v>
      </c>
      <c r="B106" s="82">
        <f>'pas.apgr-cet'!B106</f>
        <v>171.1</v>
      </c>
      <c r="C106" s="78">
        <f>'pas.apgr-cet'!C106</f>
        <v>0.96995464852607705</v>
      </c>
    </row>
    <row r="107" spans="1:3" ht="14" thickBot="1" x14ac:dyDescent="0.3">
      <c r="A107" s="84">
        <f>'pas.apgr-cet'!A107</f>
        <v>2013</v>
      </c>
      <c r="B107" s="88">
        <f>'pas.apgr-cet'!B107</f>
        <v>728.80000000000007</v>
      </c>
      <c r="C107" s="54">
        <f>'pas.apgr-cet'!C107</f>
        <v>1.0045485871812545</v>
      </c>
    </row>
    <row r="108" spans="1:3" x14ac:dyDescent="0.25">
      <c r="A108" s="50" t="str">
        <f>'pas.apgr-cet'!A108</f>
        <v>I</v>
      </c>
      <c r="B108" s="87">
        <f>'pas.apgr-cet'!B108</f>
        <v>147.1</v>
      </c>
      <c r="C108" s="52">
        <f>'pas.apgr-cet'!C108</f>
        <v>0.91880074953154278</v>
      </c>
    </row>
    <row r="109" spans="1:3" x14ac:dyDescent="0.25">
      <c r="A109" s="50" t="str">
        <f>'pas.apgr-cet'!A109</f>
        <v>II</v>
      </c>
      <c r="B109" s="85">
        <f>'pas.apgr-cet'!B109</f>
        <v>166.8</v>
      </c>
      <c r="C109" s="53">
        <f>'pas.apgr-cet'!C109</f>
        <v>0.87605042016806722</v>
      </c>
    </row>
    <row r="110" spans="1:3" x14ac:dyDescent="0.25">
      <c r="A110" s="50" t="str">
        <f>'pas.apgr-cet'!A110</f>
        <v>III</v>
      </c>
      <c r="B110" s="82">
        <f>'pas.apgr-cet'!B110</f>
        <v>184.5</v>
      </c>
      <c r="C110" s="53">
        <f>'pas.apgr-cet'!C110</f>
        <v>0.89044401544401552</v>
      </c>
    </row>
    <row r="111" spans="1:3" x14ac:dyDescent="0.25">
      <c r="A111" s="50" t="str">
        <f>'pas.apgr-cet'!A111</f>
        <v>IV</v>
      </c>
      <c r="B111" s="82">
        <f>'pas.apgr-cet'!B111</f>
        <v>150.80000000000001</v>
      </c>
      <c r="C111" s="78">
        <f>'pas.apgr-cet'!C111</f>
        <v>0.88135593220338992</v>
      </c>
    </row>
    <row r="112" spans="1:3" ht="14" thickBot="1" x14ac:dyDescent="0.3">
      <c r="A112" s="84">
        <f>'pas.apgr-cet'!A112</f>
        <v>2014</v>
      </c>
      <c r="B112" s="88">
        <f>'pas.apgr-cet'!B112</f>
        <v>649.20000000000005</v>
      </c>
      <c r="C112" s="54">
        <f>'pas.apgr-cet'!C112</f>
        <v>0.89077936333699226</v>
      </c>
    </row>
    <row r="113" spans="1:3" x14ac:dyDescent="0.25">
      <c r="A113" s="50" t="str">
        <f>'pas.apgr-cet'!A113</f>
        <v>I</v>
      </c>
      <c r="B113" s="87">
        <f>'pas.apgr-cet'!B113</f>
        <v>132.19999999999999</v>
      </c>
      <c r="C113" s="52">
        <f>'pas.apgr-cet'!C113</f>
        <v>0.89870836165873547</v>
      </c>
    </row>
    <row r="114" spans="1:3" x14ac:dyDescent="0.25">
      <c r="A114" s="50" t="str">
        <f>'pas.apgr-cet'!A114</f>
        <v>II</v>
      </c>
      <c r="B114" s="85">
        <f>'pas.apgr-cet'!B114</f>
        <v>152.19999999999999</v>
      </c>
      <c r="C114" s="53">
        <f>'pas.apgr-cet'!C114</f>
        <v>0.91247002398081523</v>
      </c>
    </row>
    <row r="115" spans="1:3" x14ac:dyDescent="0.25">
      <c r="A115" s="50" t="str">
        <f>'pas.apgr-cet'!A115</f>
        <v>III</v>
      </c>
      <c r="B115" s="82">
        <f>'pas.apgr-cet'!B115</f>
        <v>168.6</v>
      </c>
      <c r="C115" s="53">
        <f>'pas.apgr-cet'!C115</f>
        <v>0.91382113821138211</v>
      </c>
    </row>
    <row r="116" spans="1:3" x14ac:dyDescent="0.25">
      <c r="A116" s="50" t="str">
        <f>'pas.apgr-cet'!A116</f>
        <v>IV</v>
      </c>
      <c r="B116" s="82">
        <f>'pas.apgr-cet'!B116</f>
        <v>138.4</v>
      </c>
      <c r="C116" s="78">
        <f>'pas.apgr-cet'!C116</f>
        <v>0.91777188328912462</v>
      </c>
    </row>
    <row r="117" spans="1:3" ht="14" thickBot="1" x14ac:dyDescent="0.3">
      <c r="A117" s="84">
        <f>'pas.apgr-cet'!A117</f>
        <v>2015</v>
      </c>
      <c r="B117" s="88">
        <f>'pas.apgr-cet'!B117</f>
        <v>591.4</v>
      </c>
      <c r="C117" s="54">
        <f>'pas.apgr-cet'!C117</f>
        <v>0.91096734442390626</v>
      </c>
    </row>
    <row r="118" spans="1:3" x14ac:dyDescent="0.25">
      <c r="A118" s="50" t="str">
        <f>'pas.apgr-cet'!A118</f>
        <v>I</v>
      </c>
      <c r="B118" s="87">
        <f>'pas.apgr-cet'!B118</f>
        <v>124.5</v>
      </c>
      <c r="C118" s="52">
        <f>'pas.apgr-cet'!C118</f>
        <v>0.94175491679273837</v>
      </c>
    </row>
    <row r="119" spans="1:3" x14ac:dyDescent="0.25">
      <c r="A119" s="50" t="str">
        <f>'pas.apgr-cet'!A119</f>
        <v>II</v>
      </c>
      <c r="B119" s="85">
        <f>'pas.apgr-cet'!B119</f>
        <v>154.1</v>
      </c>
      <c r="C119" s="53">
        <f>'pas.apgr-cet'!C119</f>
        <v>1.0124835742444154</v>
      </c>
    </row>
    <row r="120" spans="1:3" x14ac:dyDescent="0.25">
      <c r="A120" s="50" t="str">
        <f>'pas.apgr-cet'!A120</f>
        <v>III</v>
      </c>
      <c r="B120" s="82">
        <f>'pas.apgr-cet'!B120</f>
        <v>164.8</v>
      </c>
      <c r="C120" s="53">
        <f>'pas.apgr-cet'!C120</f>
        <v>0.97746144721233696</v>
      </c>
    </row>
    <row r="121" spans="1:3" x14ac:dyDescent="0.25">
      <c r="A121" s="50" t="str">
        <f>'pas.apgr-cet'!A121</f>
        <v>IV</v>
      </c>
      <c r="B121" s="85">
        <f>'pas.apgr-cet'!B121</f>
        <v>141</v>
      </c>
      <c r="C121" s="78">
        <f>'pas.apgr-cet'!C121</f>
        <v>1.01878612716763</v>
      </c>
    </row>
    <row r="122" spans="1:3" ht="14" thickBot="1" x14ac:dyDescent="0.3">
      <c r="A122" s="84">
        <f>'pas.apgr-cet'!A122</f>
        <v>2016</v>
      </c>
      <c r="B122" s="88">
        <f>'pas.apgr-cet'!B122</f>
        <v>584.40000000000009</v>
      </c>
      <c r="C122" s="54">
        <f>'pas.apgr-cet'!C122</f>
        <v>0.98816367940480232</v>
      </c>
    </row>
    <row r="123" spans="1:3" x14ac:dyDescent="0.25">
      <c r="A123" s="50" t="str">
        <f>'pas.apgr-cet'!A123</f>
        <v>I</v>
      </c>
      <c r="B123" s="87">
        <f>'pas.apgr-cet'!B123</f>
        <v>130.6</v>
      </c>
      <c r="C123" s="52">
        <f>'pas.apgr-cet'!C123</f>
        <v>1.048995983935743</v>
      </c>
    </row>
    <row r="124" spans="1:3" x14ac:dyDescent="0.25">
      <c r="A124" s="50" t="str">
        <f>'pas.apgr-cet'!A124</f>
        <v>II</v>
      </c>
      <c r="B124" s="85">
        <f>'pas.apgr-cet'!B124</f>
        <v>153.1</v>
      </c>
      <c r="C124" s="53">
        <f>'pas.apgr-cet'!C124</f>
        <v>0.9935107073329007</v>
      </c>
    </row>
    <row r="125" spans="1:3" x14ac:dyDescent="0.25">
      <c r="A125" s="50" t="str">
        <f>'pas.apgr-cet'!A125</f>
        <v>III</v>
      </c>
      <c r="B125" s="82">
        <f>'pas.apgr-cet'!B125</f>
        <v>167.2</v>
      </c>
      <c r="C125" s="53">
        <f>'pas.apgr-cet'!C125</f>
        <v>1.0145631067961163</v>
      </c>
    </row>
    <row r="126" spans="1:3" x14ac:dyDescent="0.25">
      <c r="A126" s="50" t="str">
        <f>'pas.apgr-cet'!A126</f>
        <v>IV</v>
      </c>
      <c r="B126" s="82">
        <f>'pas.apgr-cet'!B126</f>
        <v>145.19999999999999</v>
      </c>
      <c r="C126" s="78">
        <f>'pas.apgr-cet'!C126</f>
        <v>1.0297872340425531</v>
      </c>
    </row>
    <row r="127" spans="1:3" ht="14" thickBot="1" x14ac:dyDescent="0.3">
      <c r="A127" s="84">
        <f>'pas.apgr-cet'!A127</f>
        <v>2017</v>
      </c>
      <c r="B127" s="88">
        <f>'pas.apgr-cet'!B127</f>
        <v>596.09999999999991</v>
      </c>
      <c r="C127" s="54">
        <f>'pas.apgr-cet'!C127</f>
        <v>1.0200205338809032</v>
      </c>
    </row>
    <row r="128" spans="1:3" x14ac:dyDescent="0.25">
      <c r="A128" s="50" t="str">
        <f>'pas.apgr-cet'!A128</f>
        <v>I</v>
      </c>
      <c r="B128" s="87">
        <f>'pas.apgr-cet'!B128</f>
        <v>132.9</v>
      </c>
      <c r="C128" s="52">
        <f>'pas.apgr-cet'!C128</f>
        <v>1.0176110260336908</v>
      </c>
    </row>
    <row r="129" spans="1:3" x14ac:dyDescent="0.25">
      <c r="A129" s="50" t="str">
        <f>'pas.apgr-cet'!A129</f>
        <v>II</v>
      </c>
      <c r="B129" s="85">
        <f>'pas.apgr-cet'!B129</f>
        <v>164.3</v>
      </c>
      <c r="C129" s="53">
        <f>'pas.apgr-cet'!C129</f>
        <v>1.0731548007838017</v>
      </c>
    </row>
    <row r="130" spans="1:3" x14ac:dyDescent="0.25">
      <c r="A130" s="50" t="str">
        <f>'pas.apgr-cet'!A130</f>
        <v>III</v>
      </c>
      <c r="B130" s="85">
        <f>'pas.apgr-cet'!B130</f>
        <v>175</v>
      </c>
      <c r="C130" s="53">
        <f>'pas.apgr-cet'!C130</f>
        <v>1.0466507177033493</v>
      </c>
    </row>
    <row r="131" spans="1:3" x14ac:dyDescent="0.25">
      <c r="A131" s="50" t="str">
        <f>'pas.apgr-cet'!A131</f>
        <v>IV</v>
      </c>
      <c r="B131" s="82">
        <f>'pas.apgr-cet'!B131</f>
        <v>151.5</v>
      </c>
      <c r="C131" s="78">
        <f>'pas.apgr-cet'!C131</f>
        <v>1.0433884297520661</v>
      </c>
    </row>
    <row r="132" spans="1:3" ht="14" thickBot="1" x14ac:dyDescent="0.3">
      <c r="A132" s="84">
        <f>'pas.apgr-cet'!A132</f>
        <v>2018</v>
      </c>
      <c r="B132" s="88">
        <f>'pas.apgr-cet'!B132</f>
        <v>623.70000000000005</v>
      </c>
      <c r="C132" s="54">
        <f>'pas.apgr-cet'!C132</f>
        <v>1.0463009562154004</v>
      </c>
    </row>
    <row r="133" spans="1:3" x14ac:dyDescent="0.25">
      <c r="A133" s="50" t="str">
        <f>'pas.apgr-cet'!A133</f>
        <v>I</v>
      </c>
      <c r="B133" s="87">
        <f>'pas.apgr-cet'!B133</f>
        <v>139.5</v>
      </c>
      <c r="C133" s="52">
        <f>'pas.apgr-cet'!C133</f>
        <v>1.0496613995485327</v>
      </c>
    </row>
    <row r="134" spans="1:3" x14ac:dyDescent="0.25">
      <c r="A134" s="50" t="str">
        <f>'pas.apgr-cet'!A134</f>
        <v>II</v>
      </c>
      <c r="B134" s="85">
        <f>'pas.apgr-cet'!B134</f>
        <v>169.3</v>
      </c>
      <c r="C134" s="53">
        <f>'pas.apgr-cet'!C134</f>
        <v>1.0304321363359707</v>
      </c>
    </row>
    <row r="135" spans="1:3" x14ac:dyDescent="0.25">
      <c r="A135" s="50" t="str">
        <f>'pas.apgr-cet'!A135</f>
        <v>III</v>
      </c>
      <c r="B135" s="85">
        <f>'pas.apgr-cet'!B135</f>
        <v>180.4</v>
      </c>
      <c r="C135" s="53">
        <f>'pas.apgr-cet'!C135</f>
        <v>1.0308571428571429</v>
      </c>
    </row>
    <row r="136" spans="1:3" x14ac:dyDescent="0.25">
      <c r="A136" s="50" t="str">
        <f>'pas.apgr-cet'!A136</f>
        <v>IV</v>
      </c>
      <c r="B136" s="82">
        <f>'pas.apgr-cet'!B136</f>
        <v>154</v>
      </c>
      <c r="C136" s="78">
        <f>'pas.apgr-cet'!C136</f>
        <v>1.0165016501650166</v>
      </c>
    </row>
    <row r="137" spans="1:3" ht="14" thickBot="1" x14ac:dyDescent="0.3">
      <c r="A137" s="84">
        <f>'pas.apgr-cet'!A137</f>
        <v>2019</v>
      </c>
      <c r="B137" s="88">
        <f>'pas.apgr-cet'!B137</f>
        <v>643.20000000000005</v>
      </c>
      <c r="C137" s="54">
        <f>'pas.apgr-cet'!C137</f>
        <v>1.0312650312650313</v>
      </c>
    </row>
    <row r="138" spans="1:3" x14ac:dyDescent="0.25">
      <c r="A138" s="50" t="str">
        <f>'pas.apgr-cet'!A138</f>
        <v>I</v>
      </c>
      <c r="B138" s="87">
        <f>'pas.apgr-cet'!B138</f>
        <v>124.5</v>
      </c>
      <c r="C138" s="52">
        <f>'pas.apgr-cet'!C138</f>
        <v>0.89247311827956988</v>
      </c>
    </row>
    <row r="139" spans="1:3" x14ac:dyDescent="0.25">
      <c r="A139" s="50" t="str">
        <f>'pas.apgr-cet'!A139</f>
        <v>II</v>
      </c>
      <c r="B139" s="85">
        <f>'pas.apgr-cet'!B139</f>
        <v>71.8</v>
      </c>
      <c r="C139" s="53">
        <f>'pas.apgr-cet'!C139</f>
        <v>0.42409923213230949</v>
      </c>
    </row>
    <row r="140" spans="1:3" x14ac:dyDescent="0.25">
      <c r="A140" s="50" t="str">
        <f>'pas.apgr-cet'!A140</f>
        <v>III</v>
      </c>
      <c r="B140" s="85">
        <f>'pas.apgr-cet'!B140</f>
        <v>132.5</v>
      </c>
      <c r="C140" s="53">
        <f>'pas.apgr-cet'!C140</f>
        <v>0.73447893569844791</v>
      </c>
    </row>
    <row r="141" spans="1:3" x14ac:dyDescent="0.25">
      <c r="A141" s="50" t="str">
        <f>'pas.apgr-cet'!A141</f>
        <v>IV</v>
      </c>
      <c r="B141" s="82">
        <f>'pas.apgr-cet'!B141</f>
        <v>84.1</v>
      </c>
      <c r="C141" s="78">
        <f>'pas.apgr-cet'!C141</f>
        <v>0.54610389610389609</v>
      </c>
    </row>
    <row r="142" spans="1:3" ht="14" thickBot="1" x14ac:dyDescent="0.3">
      <c r="A142" s="84">
        <f>'pas.apgr-cet'!A142</f>
        <v>2020</v>
      </c>
      <c r="B142" s="88">
        <f>'pas.apgr-cet'!B142</f>
        <v>412.9</v>
      </c>
      <c r="C142" s="54">
        <f>'pas.apgr-cet'!C142</f>
        <v>0.64194651741293529</v>
      </c>
    </row>
    <row r="143" spans="1:3" x14ac:dyDescent="0.25">
      <c r="A143" s="50" t="str">
        <f>'pas.apgr-cet'!A143</f>
        <v>I</v>
      </c>
      <c r="B143" s="87">
        <f>'pas.apgr-cet'!B143</f>
        <v>59.5</v>
      </c>
      <c r="C143" s="52">
        <f>'pas.apgr-cet'!C143</f>
        <v>0.47791164658634538</v>
      </c>
    </row>
    <row r="144" spans="1:3" x14ac:dyDescent="0.25">
      <c r="A144" s="50" t="str">
        <f>'pas.apgr-cet'!A144</f>
        <v>II</v>
      </c>
      <c r="B144" s="85">
        <f>'pas.apgr-cet'!B144</f>
        <v>88.1</v>
      </c>
      <c r="C144" s="53">
        <f>'pas.apgr-cet'!C144</f>
        <v>1.2270194986072422</v>
      </c>
    </row>
    <row r="145" spans="1:3" x14ac:dyDescent="0.25">
      <c r="A145" s="50" t="str">
        <f>'pas.apgr-cet'!A145</f>
        <v>III</v>
      </c>
      <c r="B145" s="85">
        <f>'pas.apgr-cet'!B145</f>
        <v>122.5</v>
      </c>
      <c r="C145" s="53">
        <f>'pas.apgr-cet'!C145</f>
        <v>0.92452830188679247</v>
      </c>
    </row>
    <row r="146" spans="1:3" x14ac:dyDescent="0.25">
      <c r="A146" s="50" t="str">
        <f>'pas.apgr-cet'!A146</f>
        <v>IV</v>
      </c>
      <c r="B146" s="82">
        <f>'pas.apgr-cet'!B146</f>
        <v>90.7</v>
      </c>
      <c r="C146" s="78">
        <f>'pas.apgr-cet'!C146</f>
        <v>1.0784780023781213</v>
      </c>
    </row>
    <row r="147" spans="1:3" ht="14" thickBot="1" x14ac:dyDescent="0.3">
      <c r="A147" s="84">
        <f>'pas.apgr-cet'!A147</f>
        <v>2021</v>
      </c>
      <c r="B147" s="88">
        <f>'pas.apgr-cet'!B147</f>
        <v>360.8</v>
      </c>
      <c r="C147" s="54">
        <f>'pas.apgr-cet'!C147</f>
        <v>0.87381932671349005</v>
      </c>
    </row>
    <row r="148" spans="1:3" x14ac:dyDescent="0.25">
      <c r="A148" s="50" t="str">
        <f>'pas.apgr-cet'!A148</f>
        <v>I</v>
      </c>
      <c r="B148" s="87">
        <f>'pas.apgr-cet'!B148</f>
        <v>92.3</v>
      </c>
      <c r="C148" s="52">
        <f>'pas.apgr-cet'!C148</f>
        <v>1.5512605042016807</v>
      </c>
    </row>
    <row r="149" spans="1:3" x14ac:dyDescent="0.25">
      <c r="A149" s="50" t="str">
        <f>'pas.apgr-cet'!A149</f>
        <v>II</v>
      </c>
      <c r="B149" s="85">
        <f>'pas.apgr-cet'!B149</f>
        <v>140.4</v>
      </c>
      <c r="C149" s="53">
        <f>'pas.apgr-cet'!C149</f>
        <v>1.5936435868331442</v>
      </c>
    </row>
    <row r="150" spans="1:3" x14ac:dyDescent="0.25">
      <c r="A150" s="50" t="str">
        <f>'pas.apgr-cet'!A150</f>
        <v>III</v>
      </c>
      <c r="B150" s="85">
        <f>'pas.apgr-cet'!B150</f>
        <v>167.4</v>
      </c>
      <c r="C150" s="53">
        <f>'pas.apgr-cet'!C150</f>
        <v>1.3665306122448979</v>
      </c>
    </row>
    <row r="151" spans="1:3" x14ac:dyDescent="0.25">
      <c r="A151" s="50" t="str">
        <f>'pas.apgr-cet'!A151</f>
        <v>IV</v>
      </c>
      <c r="B151" s="82">
        <f>'pas.apgr-cet'!B151</f>
        <v>140.4</v>
      </c>
      <c r="C151" s="78">
        <f>'pas.apgr-cet'!C151</f>
        <v>1.5479603087100331</v>
      </c>
    </row>
    <row r="152" spans="1:3" ht="14" thickBot="1" x14ac:dyDescent="0.3">
      <c r="A152" s="84">
        <f>'pas.apgr-cet'!A152</f>
        <v>2022</v>
      </c>
      <c r="B152" s="88">
        <f>'pas.apgr-cet'!B152</f>
        <v>540.5</v>
      </c>
      <c r="C152" s="54">
        <f>'pas.apgr-cet'!C152</f>
        <v>1.498059866962306</v>
      </c>
    </row>
    <row r="153" spans="1:3" x14ac:dyDescent="0.25">
      <c r="A153" s="50" t="str">
        <f>'pas.apgr-cet'!A153</f>
        <v>I</v>
      </c>
      <c r="B153" s="87">
        <f>'pas.apgr-cet'!B153</f>
        <v>129.9</v>
      </c>
      <c r="C153" s="52">
        <f>'pas.apgr-cet'!C153</f>
        <v>1.4073672806067172</v>
      </c>
    </row>
    <row r="154" spans="1:3" x14ac:dyDescent="0.25">
      <c r="A154" s="50" t="str">
        <f>'pas.apgr-cet'!A154</f>
        <v>II</v>
      </c>
      <c r="B154" s="85">
        <f>'pas.apgr-cet'!B154</f>
        <v>157.9</v>
      </c>
      <c r="C154" s="53">
        <f>'pas.apgr-cet'!C154</f>
        <v>1.1246438746438747</v>
      </c>
    </row>
    <row r="155" spans="1:3" x14ac:dyDescent="0.25">
      <c r="A155" s="50" t="str">
        <f>'pas.apgr-cet'!A155</f>
        <v>III</v>
      </c>
      <c r="B155" s="85">
        <f>'pas.apgr-cet'!B155</f>
        <v>174.7</v>
      </c>
      <c r="C155" s="53">
        <f>'pas.apgr-cet'!C155</f>
        <v>1.0436081242532855</v>
      </c>
    </row>
    <row r="156" spans="1:3" x14ac:dyDescent="0.25">
      <c r="A156" s="50" t="str">
        <f>'pas.apgr-cet'!A156</f>
        <v>IV</v>
      </c>
      <c r="B156" s="82">
        <f>'pas.apgr-cet'!B156</f>
        <v>149.5</v>
      </c>
      <c r="C156" s="78">
        <f>'pas.apgr-cet'!C156</f>
        <v>1.0648148148148149</v>
      </c>
    </row>
    <row r="157" spans="1:3" ht="14" thickBot="1" x14ac:dyDescent="0.3">
      <c r="A157" s="84">
        <f>'pas.apgr-cet'!A157</f>
        <v>2023</v>
      </c>
      <c r="B157" s="88">
        <f>'pas.apgr-cet'!B157</f>
        <v>612</v>
      </c>
      <c r="C157" s="54">
        <f>'pas.apgr-cet'!C157</f>
        <v>1.1322849213691026</v>
      </c>
    </row>
    <row r="158" spans="1:3" x14ac:dyDescent="0.25">
      <c r="A158" s="50" t="str">
        <f>'pas.apgr-cet'!A158</f>
        <v>I</v>
      </c>
      <c r="B158" s="87">
        <f>'pas.apgr-cet'!B158</f>
        <v>144</v>
      </c>
      <c r="C158" s="52">
        <f>'pas.apgr-cet'!C158</f>
        <v>1.1085450346420322</v>
      </c>
    </row>
    <row r="159" spans="1:3" x14ac:dyDescent="0.25">
      <c r="A159" s="50" t="str">
        <f>'pas.apgr-cet'!A159</f>
        <v>II</v>
      </c>
      <c r="B159" s="85">
        <f>'pas.apgr-cet'!B159</f>
        <v>181</v>
      </c>
      <c r="C159" s="53">
        <f>'pas.apgr-cet'!C159</f>
        <v>1.1462951234958834</v>
      </c>
    </row>
    <row r="160" spans="1:3" x14ac:dyDescent="0.25">
      <c r="A160" s="50" t="str">
        <f>'pas.apgr-cet'!A160</f>
        <v>III</v>
      </c>
      <c r="B160" s="85">
        <f>'pas.apgr-cet'!B160</f>
        <v>198.9</v>
      </c>
      <c r="C160" s="53">
        <f>'pas.apgr-cet'!C160</f>
        <v>1.1385231825987407</v>
      </c>
    </row>
    <row r="161" spans="1:3" x14ac:dyDescent="0.25">
      <c r="A161" s="50" t="str">
        <f>'pas.apgr-cet'!A161</f>
        <v>IV</v>
      </c>
      <c r="B161" s="82">
        <f>'pas.apgr-cet'!B161</f>
        <v>174.6</v>
      </c>
      <c r="C161" s="78">
        <f>'pas.apgr-cet'!C161</f>
        <v>1.1678929765886288</v>
      </c>
    </row>
    <row r="162" spans="1:3" ht="14" thickBot="1" x14ac:dyDescent="0.3">
      <c r="A162" s="84">
        <f>'pas.apgr-cet'!A162</f>
        <v>2024</v>
      </c>
      <c r="B162" s="88">
        <f>'pas.apgr-cet'!B162</f>
        <v>698.5</v>
      </c>
      <c r="C162" s="54">
        <f>'pas.apgr-cet'!C162</f>
        <v>1.1413398692810457</v>
      </c>
    </row>
    <row r="163" spans="1:3" x14ac:dyDescent="0.25">
      <c r="A163" s="50" t="str">
        <f>'pas.apgr-cet'!A163</f>
        <v>I</v>
      </c>
      <c r="B163" s="87">
        <f>'pas.apgr-cet'!B163</f>
        <v>165.6</v>
      </c>
      <c r="C163" s="52">
        <f>'pas.apgr-cet'!C163</f>
        <v>1.1499999999999999</v>
      </c>
    </row>
    <row r="164" spans="1:3" x14ac:dyDescent="0.25">
      <c r="A164" s="50" t="str">
        <f>'pas.apgr-cet'!A164</f>
        <v>II</v>
      </c>
      <c r="B164" s="85">
        <f>'pas.apgr-cet'!B164</f>
        <v>187.9</v>
      </c>
      <c r="C164" s="53">
        <f>'pas.apgr-cet'!C164</f>
        <v>1.0381215469613261</v>
      </c>
    </row>
    <row r="165" spans="1:3" x14ac:dyDescent="0.25">
      <c r="A165" s="50" t="str">
        <f>'pas.apgr-cet'!A165</f>
        <v>III</v>
      </c>
      <c r="B165" s="85">
        <f>'pas.apgr-cet'!B165</f>
        <v>0</v>
      </c>
      <c r="C165" s="53">
        <f>'pas.apgr-cet'!C165</f>
        <v>0</v>
      </c>
    </row>
    <row r="166" spans="1:3" x14ac:dyDescent="0.25">
      <c r="A166" s="50" t="str">
        <f>'pas.apgr-cet'!A166</f>
        <v>IV</v>
      </c>
      <c r="B166" s="82">
        <f>'pas.apgr-cet'!B166</f>
        <v>0</v>
      </c>
      <c r="C166" s="78">
        <f>'pas.apgr-cet'!C166</f>
        <v>0</v>
      </c>
    </row>
    <row r="167" spans="1:3" ht="14" thickBot="1" x14ac:dyDescent="0.3">
      <c r="A167" s="84">
        <f>'pas.apgr-cet'!A167</f>
        <v>2025</v>
      </c>
      <c r="B167" s="88">
        <f>'pas.apgr-cet'!B167</f>
        <v>353.5</v>
      </c>
      <c r="C167" s="54">
        <f>'pas.apgr-cet'!C167</f>
        <v>0.506084466714388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showGridLines="0" topLeftCell="A21" workbookViewId="0">
      <selection activeCell="D34" sqref="D34"/>
    </sheetView>
  </sheetViews>
  <sheetFormatPr defaultColWidth="9.1796875" defaultRowHeight="13" x14ac:dyDescent="0.25"/>
  <cols>
    <col min="1" max="1" width="7" style="9" customWidth="1"/>
    <col min="2" max="16384" width="9.1796875" style="9"/>
  </cols>
  <sheetData>
    <row r="1" spans="1:11" ht="19.5" customHeight="1" thickBot="1" x14ac:dyDescent="0.3">
      <c r="A1" s="8" t="s">
        <v>11</v>
      </c>
      <c r="C1" s="11"/>
      <c r="E1" s="11"/>
      <c r="G1" s="11"/>
      <c r="I1" s="10"/>
      <c r="K1" s="10" t="s">
        <v>12</v>
      </c>
    </row>
    <row r="2" spans="1:11" ht="52.5" thickBot="1" x14ac:dyDescent="0.3">
      <c r="A2" s="4" t="s">
        <v>15</v>
      </c>
      <c r="B2" s="5" t="s">
        <v>16</v>
      </c>
    </row>
    <row r="3" spans="1:11" ht="13.5" thickTop="1" x14ac:dyDescent="0.25">
      <c r="A3" s="96">
        <f>'pas.apgr-gadi'!A3</f>
        <v>1993</v>
      </c>
      <c r="B3" s="95">
        <f>'pas.apgr-gadi'!B3</f>
        <v>2359</v>
      </c>
    </row>
    <row r="4" spans="1:11" x14ac:dyDescent="0.25">
      <c r="A4" s="14">
        <f>'pas.apgr-gadi'!A4</f>
        <v>1994</v>
      </c>
      <c r="B4" s="91">
        <f>'pas.apgr-gadi'!B4</f>
        <v>1793.8</v>
      </c>
    </row>
    <row r="5" spans="1:11" x14ac:dyDescent="0.25">
      <c r="A5" s="14">
        <f>'pas.apgr-gadi'!A5</f>
        <v>1995</v>
      </c>
      <c r="B5" s="91">
        <f>'pas.apgr-gadi'!B5</f>
        <v>1372.6</v>
      </c>
    </row>
    <row r="6" spans="1:11" x14ac:dyDescent="0.25">
      <c r="A6" s="14">
        <f>'pas.apgr-gadi'!A6</f>
        <v>1996</v>
      </c>
      <c r="B6" s="91">
        <f>'pas.apgr-gadi'!B6</f>
        <v>1181.7</v>
      </c>
    </row>
    <row r="7" spans="1:11" x14ac:dyDescent="0.25">
      <c r="A7" s="14">
        <f>'pas.apgr-gadi'!A7</f>
        <v>1997</v>
      </c>
      <c r="B7" s="91">
        <f>'pas.apgr-gadi'!B7</f>
        <v>1147.7</v>
      </c>
    </row>
    <row r="8" spans="1:11" x14ac:dyDescent="0.25">
      <c r="A8" s="14">
        <f>'pas.apgr-gadi'!A8</f>
        <v>1998</v>
      </c>
      <c r="B8" s="91">
        <f>'pas.apgr-gadi'!B8</f>
        <v>1057.3999999999999</v>
      </c>
    </row>
    <row r="9" spans="1:11" x14ac:dyDescent="0.25">
      <c r="A9" s="14">
        <f>'pas.apgr-gadi'!A9</f>
        <v>1999</v>
      </c>
      <c r="B9" s="91">
        <f>'pas.apgr-gadi'!B9</f>
        <v>984.2</v>
      </c>
    </row>
    <row r="10" spans="1:11" x14ac:dyDescent="0.25">
      <c r="A10" s="14">
        <f>'pas.apgr-gadi'!A10</f>
        <v>2000</v>
      </c>
      <c r="B10" s="91">
        <f>'pas.apgr-gadi'!B10</f>
        <v>714.7</v>
      </c>
    </row>
    <row r="11" spans="1:11" x14ac:dyDescent="0.25">
      <c r="A11" s="14">
        <f>'pas.apgr-gadi'!A11</f>
        <v>2001</v>
      </c>
      <c r="B11" s="91">
        <f>'pas.apgr-gadi'!B11</f>
        <v>706.09999999999991</v>
      </c>
    </row>
    <row r="12" spans="1:11" x14ac:dyDescent="0.25">
      <c r="A12" s="14">
        <f>'pas.apgr-gadi'!A12</f>
        <v>2002</v>
      </c>
      <c r="B12" s="91">
        <f>'pas.apgr-gadi'!B12</f>
        <v>743.7</v>
      </c>
    </row>
    <row r="13" spans="1:11" x14ac:dyDescent="0.25">
      <c r="A13" s="56">
        <f>'pas.apgr-gadi'!A13</f>
        <v>2003</v>
      </c>
      <c r="B13" s="91">
        <f>'pas.apgr-gadi'!B13</f>
        <v>761.89999999999986</v>
      </c>
    </row>
    <row r="14" spans="1:11" x14ac:dyDescent="0.25">
      <c r="A14" s="56">
        <f>'pas.apgr-gadi'!A14</f>
        <v>2004</v>
      </c>
      <c r="B14" s="91">
        <f>'pas.apgr-gadi'!B14</f>
        <v>810.5</v>
      </c>
    </row>
    <row r="15" spans="1:11" x14ac:dyDescent="0.25">
      <c r="A15" s="56">
        <f>'pas.apgr-gadi'!A15</f>
        <v>2005</v>
      </c>
      <c r="B15" s="91">
        <f>'pas.apgr-gadi'!B15</f>
        <v>891.9</v>
      </c>
    </row>
    <row r="16" spans="1:11" x14ac:dyDescent="0.25">
      <c r="A16" s="14">
        <f>'pas.apgr-gadi'!A16</f>
        <v>2006</v>
      </c>
      <c r="B16" s="91">
        <f>'pas.apgr-gadi'!B16</f>
        <v>992.19999999999993</v>
      </c>
    </row>
    <row r="17" spans="1:2" x14ac:dyDescent="0.25">
      <c r="A17" s="14">
        <f>'pas.apgr-gadi'!A17</f>
        <v>2007</v>
      </c>
      <c r="B17" s="15">
        <f>'pas.apgr-gadi'!B17</f>
        <v>983</v>
      </c>
    </row>
    <row r="18" spans="1:2" x14ac:dyDescent="0.25">
      <c r="A18" s="14">
        <f>'pas.apgr-gadi'!A18</f>
        <v>2008</v>
      </c>
      <c r="B18" s="91">
        <f>'pas.apgr-gadi'!B18</f>
        <v>950.9</v>
      </c>
    </row>
    <row r="19" spans="1:2" x14ac:dyDescent="0.25">
      <c r="A19" s="14">
        <f>'pas.apgr-gadi'!A19</f>
        <v>2009</v>
      </c>
      <c r="B19" s="91">
        <f>'pas.apgr-gadi'!B19</f>
        <v>755.80000000000007</v>
      </c>
    </row>
    <row r="20" spans="1:2" x14ac:dyDescent="0.25">
      <c r="A20" s="14">
        <v>2010</v>
      </c>
      <c r="B20" s="91">
        <f>'pas.apgr-gadi'!B20</f>
        <v>748.9</v>
      </c>
    </row>
    <row r="21" spans="1:2" x14ac:dyDescent="0.25">
      <c r="A21" s="14">
        <v>2011</v>
      </c>
      <c r="B21" s="91">
        <f>'pas.apgr-gadi'!B21</f>
        <v>740.60000000000014</v>
      </c>
    </row>
    <row r="22" spans="1:2" x14ac:dyDescent="0.25">
      <c r="A22" s="14">
        <v>2012</v>
      </c>
      <c r="B22" s="91">
        <f>'pas.apgr-gadi'!B22</f>
        <v>725.5</v>
      </c>
    </row>
    <row r="23" spans="1:2" x14ac:dyDescent="0.25">
      <c r="A23" s="89">
        <v>2013</v>
      </c>
      <c r="B23" s="91">
        <f>'pas.apgr-gadi'!B23</f>
        <v>728.80000000000007</v>
      </c>
    </row>
    <row r="24" spans="1:2" x14ac:dyDescent="0.25">
      <c r="A24" s="89">
        <v>2014</v>
      </c>
      <c r="B24" s="91">
        <f>'pas.apgr-gadi'!B24</f>
        <v>649.20000000000005</v>
      </c>
    </row>
    <row r="25" spans="1:2" x14ac:dyDescent="0.25">
      <c r="A25" s="90">
        <v>2015</v>
      </c>
      <c r="B25" s="91">
        <f>'pas.apgr-gadi'!B25</f>
        <v>591.4</v>
      </c>
    </row>
    <row r="26" spans="1:2" x14ac:dyDescent="0.25">
      <c r="A26" s="90">
        <v>2016</v>
      </c>
      <c r="B26" s="91">
        <f>'pas.apgr-gadi'!B26</f>
        <v>584.40000000000009</v>
      </c>
    </row>
    <row r="27" spans="1:2" x14ac:dyDescent="0.25">
      <c r="A27" s="90">
        <v>2017</v>
      </c>
      <c r="B27" s="91">
        <f>'pas.apgr-gadi'!B27</f>
        <v>596.09999999999991</v>
      </c>
    </row>
    <row r="28" spans="1:2" x14ac:dyDescent="0.25">
      <c r="A28" s="90">
        <v>2018</v>
      </c>
      <c r="B28" s="91">
        <f>'pas.apgr-gadi'!B28</f>
        <v>623.70000000000005</v>
      </c>
    </row>
    <row r="29" spans="1:2" x14ac:dyDescent="0.25">
      <c r="A29" s="90">
        <v>2019</v>
      </c>
      <c r="B29" s="91">
        <f>'pas.apgr-gadi'!B29</f>
        <v>643.20000000000005</v>
      </c>
    </row>
    <row r="30" spans="1:2" x14ac:dyDescent="0.25">
      <c r="A30" s="90">
        <v>2020</v>
      </c>
      <c r="B30" s="91">
        <f>'pas.apgr-gadi'!B30</f>
        <v>412.9</v>
      </c>
    </row>
    <row r="31" spans="1:2" x14ac:dyDescent="0.25">
      <c r="A31" s="89">
        <v>2021</v>
      </c>
      <c r="B31" s="91">
        <f>'pas.apgr-cet'!B147</f>
        <v>360.8</v>
      </c>
    </row>
    <row r="32" spans="1:2" x14ac:dyDescent="0.25">
      <c r="A32" s="97">
        <v>2022</v>
      </c>
      <c r="B32" s="98">
        <f>'pas.apgr-cet'!B152</f>
        <v>540.5</v>
      </c>
    </row>
    <row r="33" spans="1:2" x14ac:dyDescent="0.25">
      <c r="A33" s="97">
        <v>2023</v>
      </c>
      <c r="B33" s="99">
        <f>'pas.apgr-cet'!B157</f>
        <v>612</v>
      </c>
    </row>
    <row r="34" spans="1:2" ht="13.5" thickBot="1" x14ac:dyDescent="0.3">
      <c r="A34" s="102">
        <v>2024</v>
      </c>
      <c r="B34" s="101">
        <f>'pas.apgr-cet'!B162</f>
        <v>698.5</v>
      </c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pas.apgr-cet</vt:lpstr>
      <vt:lpstr>pas.apgr-gadi</vt:lpstr>
      <vt:lpstr>passenger.turnover-quart.</vt:lpstr>
      <vt:lpstr>passenger. turnover-years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2025-08-29T11:58:38Z</dcterms:modified>
  <cp:category/>
  <cp:contentStatus/>
</cp:coreProperties>
</file>