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DBB86DEB-085C-4AB0-989C-D449460E96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4" l="1"/>
  <c r="F168" i="4"/>
  <c r="E168" i="4"/>
  <c r="D168" i="4"/>
  <c r="C168" i="4"/>
  <c r="B168" i="4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G165" i="4"/>
  <c r="F165" i="4"/>
  <c r="E165" i="4"/>
  <c r="D165" i="4"/>
  <c r="C165" i="4"/>
  <c r="B165" i="4"/>
  <c r="A165" i="4"/>
  <c r="G164" i="4"/>
  <c r="F164" i="4"/>
  <c r="E164" i="4"/>
  <c r="D164" i="4"/>
  <c r="C164" i="4"/>
  <c r="B164" i="4"/>
  <c r="A164" i="4"/>
  <c r="F168" i="1"/>
  <c r="G168" i="1" s="1"/>
  <c r="D168" i="1"/>
  <c r="E168" i="1" s="1"/>
  <c r="B168" i="1"/>
  <c r="C168" i="1" s="1"/>
  <c r="G164" i="1"/>
  <c r="F164" i="1"/>
  <c r="E164" i="1" s="1"/>
  <c r="F162" i="1"/>
  <c r="C162" i="1" s="1"/>
  <c r="C162" i="4" s="1"/>
  <c r="F161" i="1"/>
  <c r="C161" i="1" s="1"/>
  <c r="C161" i="4" s="1"/>
  <c r="F160" i="1"/>
  <c r="G160" i="1" s="1"/>
  <c r="G160" i="4" s="1"/>
  <c r="D163" i="1"/>
  <c r="B163" i="1"/>
  <c r="F159" i="1"/>
  <c r="G159" i="1" s="1"/>
  <c r="G159" i="4" s="1"/>
  <c r="A163" i="4"/>
  <c r="D162" i="4"/>
  <c r="B162" i="4"/>
  <c r="A162" i="4"/>
  <c r="D161" i="4"/>
  <c r="B161" i="4"/>
  <c r="A161" i="4"/>
  <c r="D160" i="4"/>
  <c r="B160" i="4"/>
  <c r="A160" i="4"/>
  <c r="F159" i="4"/>
  <c r="D159" i="4"/>
  <c r="B159" i="4"/>
  <c r="A159" i="4"/>
  <c r="B34" i="3"/>
  <c r="G157" i="4"/>
  <c r="F157" i="4"/>
  <c r="E157" i="4"/>
  <c r="D157" i="4"/>
  <c r="C157" i="4"/>
  <c r="B157" i="4"/>
  <c r="G156" i="4"/>
  <c r="F156" i="4"/>
  <c r="E156" i="4"/>
  <c r="D156" i="4"/>
  <c r="C156" i="4"/>
  <c r="B156" i="4"/>
  <c r="B34" i="2"/>
  <c r="G157" i="1"/>
  <c r="F157" i="1"/>
  <c r="C157" i="1" s="1"/>
  <c r="G156" i="1"/>
  <c r="G155" i="1"/>
  <c r="G155" i="4" s="1"/>
  <c r="F156" i="1"/>
  <c r="C156" i="1" s="1"/>
  <c r="D155" i="4"/>
  <c r="B155" i="4"/>
  <c r="D158" i="1"/>
  <c r="D158" i="4" s="1"/>
  <c r="B158" i="1"/>
  <c r="B158" i="4" s="1"/>
  <c r="F155" i="1"/>
  <c r="E155" i="1" s="1"/>
  <c r="E155" i="4" s="1"/>
  <c r="D154" i="4"/>
  <c r="B154" i="4"/>
  <c r="F154" i="1"/>
  <c r="G154" i="1" s="1"/>
  <c r="G154" i="4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C164" i="1" l="1"/>
  <c r="G162" i="1"/>
  <c r="G162" i="4" s="1"/>
  <c r="F162" i="4"/>
  <c r="E162" i="1"/>
  <c r="E162" i="4" s="1"/>
  <c r="F161" i="4"/>
  <c r="G161" i="1"/>
  <c r="G161" i="4" s="1"/>
  <c r="E161" i="1"/>
  <c r="E161" i="4" s="1"/>
  <c r="F160" i="4"/>
  <c r="E160" i="1"/>
  <c r="E160" i="4" s="1"/>
  <c r="C160" i="1"/>
  <c r="C160" i="4" s="1"/>
  <c r="F163" i="1"/>
  <c r="E159" i="1"/>
  <c r="E159" i="4" s="1"/>
  <c r="C159" i="1"/>
  <c r="C159" i="4" s="1"/>
  <c r="B163" i="4"/>
  <c r="D163" i="4"/>
  <c r="E157" i="1"/>
  <c r="E156" i="1"/>
  <c r="F155" i="4"/>
  <c r="F158" i="1"/>
  <c r="E158" i="1" s="1"/>
  <c r="E158" i="4" s="1"/>
  <c r="C155" i="1"/>
  <c r="C155" i="4" s="1"/>
  <c r="F154" i="4"/>
  <c r="C154" i="1"/>
  <c r="C154" i="4" s="1"/>
  <c r="E154" i="1"/>
  <c r="E154" i="4" s="1"/>
  <c r="E152" i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E163" i="1" l="1"/>
  <c r="E163" i="4" s="1"/>
  <c r="B35" i="2"/>
  <c r="B35" i="3" s="1"/>
  <c r="C163" i="1"/>
  <c r="C163" i="4" s="1"/>
  <c r="G163" i="1"/>
  <c r="G163" i="4" s="1"/>
  <c r="F163" i="4"/>
  <c r="G158" i="1"/>
  <c r="G158" i="4" s="1"/>
  <c r="F158" i="4"/>
  <c r="C158" i="1"/>
  <c r="C158" i="4" s="1"/>
  <c r="E153" i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<sst xmlns="http://schemas.openxmlformats.org/spreadsheetml/2006/main" count="273" uniqueCount="32">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</sst>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0" xfId="0" applyFont="1" applyFill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0" fontId="1" fillId="10" borderId="14" xfId="0" applyFont="1" applyFill="1" applyBorder="1" applyAlignment="1">
      <alignment vertical="top"/>
    </xf>
    <xf numFmtId="0" fontId="1" fillId="10" borderId="18" xfId="0" applyFont="1" applyFill="1" applyBorder="1" applyAlignment="1">
      <alignment vertical="top"/>
    </xf>
    <xf numFmtId="0" fontId="1" fillId="10" borderId="61" xfId="0" applyFont="1" applyFill="1" applyBorder="1" applyAlignment="1">
      <alignment vertical="top"/>
    </xf>
    <xf numFmtId="2" fontId="1" fillId="0" borderId="62" xfId="0" applyNumberFormat="1" applyFont="1" applyBorder="1" applyAlignment="1">
      <alignment vertical="top"/>
    </xf>
    <xf numFmtId="0" fontId="1" fillId="9" borderId="28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'pas.parv-gadi'!$A$20:$A$35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'pas.parv-gadi'!$B$20:$B$35</c:f>
              <c:numCache>
                <c:formatCode>0.0</c:formatCode>
                <c:ptCount val="16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  <c:pt idx="14" formatCode="0.00">
                  <c:v>103.67100000000001</c:v>
                </c:pt>
                <c:pt idx="15" formatCode="0.00">
                  <c:v>100.93299999999999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7434624671916011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'pas.tr-years'!$A$8:$A$35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'pas.tr-years'!$B$8:$B$35</c:f>
              <c:numCache>
                <c:formatCode>0.0</c:formatCode>
                <c:ptCount val="28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  <c:pt idx="26" formatCode="0.00">
                  <c:v>103.67100000000001</c:v>
                </c:pt>
                <c:pt idx="27" formatCode="0.00">
                  <c:v>100.93299999999999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177801</xdr:colOff>
      <xdr:row>19</xdr:row>
      <xdr:rowOff>9525</xdr:rowOff>
    </xdr:from>
    <xdr:to>
      <xdr:col>14</xdr:col>
      <xdr:colOff>161925</xdr:colOff>
      <xdr:row>30</xdr:row>
      <xdr:rowOff>47625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showGridLines="0" tabSelected="1" zoomScale="94" zoomScaleNormal="94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I165" sqref="I165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64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64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25.582999999999998</v>
      </c>
      <c r="C154" s="94">
        <f t="shared" si="15"/>
        <v>0.99867275637272124</v>
      </c>
      <c r="D154" s="15">
        <v>3.4000000000000002E-2</v>
      </c>
      <c r="E154" s="77">
        <f t="shared" si="27"/>
        <v>1.3272436272787605E-3</v>
      </c>
      <c r="F154" s="71">
        <f>SUM(B154,D154)</f>
        <v>25.616999999999997</v>
      </c>
      <c r="G154" s="96">
        <f>F154/F149</f>
        <v>1.2996955859969557</v>
      </c>
    </row>
    <row r="155" spans="1:7">
      <c r="A155" s="157" t="s">
        <v>10</v>
      </c>
      <c r="B155" s="15">
        <v>26.439</v>
      </c>
      <c r="C155" s="95">
        <f t="shared" si="15"/>
        <v>0.99864022662889518</v>
      </c>
      <c r="D155" s="15">
        <v>3.5999999999999997E-2</v>
      </c>
      <c r="E155" s="78">
        <f t="shared" si="27"/>
        <v>1.3597733711048156E-3</v>
      </c>
      <c r="F155" s="72">
        <f>SUM(B155,D155)</f>
        <v>26.475000000000001</v>
      </c>
      <c r="G155" s="97">
        <f t="shared" ref="G155:G157" si="29">F155/F150</f>
        <v>1.1273633111905978</v>
      </c>
    </row>
    <row r="156" spans="1:7">
      <c r="A156" s="157" t="s">
        <v>11</v>
      </c>
      <c r="B156" s="15">
        <v>24.972000000000001</v>
      </c>
      <c r="C156" s="76">
        <f t="shared" si="15"/>
        <v>0.9974038423133762</v>
      </c>
      <c r="D156" s="75">
        <v>6.5000000000000002E-2</v>
      </c>
      <c r="E156" s="78">
        <f t="shared" si="27"/>
        <v>2.5961576866237964E-3</v>
      </c>
      <c r="F156" s="72">
        <f>SUM(B156,D156)</f>
        <v>25.037000000000003</v>
      </c>
      <c r="G156" s="97">
        <f t="shared" si="29"/>
        <v>1.046741084493499</v>
      </c>
    </row>
    <row r="157" spans="1:7">
      <c r="A157" s="157" t="s">
        <v>12</v>
      </c>
      <c r="B157" s="15">
        <v>26.513000000000002</v>
      </c>
      <c r="C157" s="76">
        <f t="shared" si="15"/>
        <v>0.9989073920578706</v>
      </c>
      <c r="D157" s="75">
        <v>2.9000000000000001E-2</v>
      </c>
      <c r="E157" s="78">
        <f t="shared" si="27"/>
        <v>1.0926079421294552E-3</v>
      </c>
      <c r="F157" s="72">
        <f>SUM(B157,D157)</f>
        <v>26.542000000000002</v>
      </c>
      <c r="G157" s="97">
        <f t="shared" si="29"/>
        <v>1.071408388164534</v>
      </c>
    </row>
    <row r="158" spans="1:7" ht="14" thickBot="1">
      <c r="A158" s="158">
        <v>2023</v>
      </c>
      <c r="B158" s="141">
        <f>SUM(B154:B157)</f>
        <v>103.50700000000001</v>
      </c>
      <c r="C158" s="142">
        <f>B158/F158</f>
        <v>0.99841807255645265</v>
      </c>
      <c r="D158" s="139">
        <f>SUM(D154:D157)</f>
        <v>0.16400000000000001</v>
      </c>
      <c r="E158" s="151">
        <f>D158/F158</f>
        <v>1.5819274435473758E-3</v>
      </c>
      <c r="F158" s="143">
        <f>SUM(F154:F157)</f>
        <v>103.67100000000001</v>
      </c>
      <c r="G158" s="152">
        <f t="shared" ref="G158:G164" si="30">F158/F153</f>
        <v>1.1282567529329823</v>
      </c>
    </row>
    <row r="159" spans="1:7">
      <c r="A159" s="157" t="s">
        <v>8</v>
      </c>
      <c r="B159" s="15">
        <v>25.148</v>
      </c>
      <c r="C159" s="94">
        <f t="shared" si="15"/>
        <v>0.99876881528257677</v>
      </c>
      <c r="D159" s="15">
        <v>3.1E-2</v>
      </c>
      <c r="E159" s="77">
        <f t="shared" si="27"/>
        <v>1.2311847174232497E-3</v>
      </c>
      <c r="F159" s="71">
        <f>SUM(B159,D159)</f>
        <v>25.178999999999998</v>
      </c>
      <c r="G159" s="96">
        <f t="shared" si="30"/>
        <v>0.98290197915446775</v>
      </c>
    </row>
    <row r="160" spans="1:7">
      <c r="A160" s="157" t="s">
        <v>10</v>
      </c>
      <c r="B160" s="15">
        <v>25.585999999999999</v>
      </c>
      <c r="C160" s="95">
        <f t="shared" si="15"/>
        <v>0.99843908530398817</v>
      </c>
      <c r="D160" s="15">
        <v>0.04</v>
      </c>
      <c r="E160" s="78">
        <f t="shared" si="27"/>
        <v>1.5609146960118632E-3</v>
      </c>
      <c r="F160" s="72">
        <f>SUM(B160,D160)</f>
        <v>25.625999999999998</v>
      </c>
      <c r="G160" s="97">
        <f t="shared" si="30"/>
        <v>0.96793201133144458</v>
      </c>
    </row>
    <row r="161" spans="1:7">
      <c r="A161" s="157" t="s">
        <v>11</v>
      </c>
      <c r="B161" s="15">
        <v>24.414000000000001</v>
      </c>
      <c r="C161" s="76">
        <f t="shared" si="15"/>
        <v>0.99742615516607436</v>
      </c>
      <c r="D161" s="75">
        <v>6.3E-2</v>
      </c>
      <c r="E161" s="78">
        <f t="shared" si="27"/>
        <v>2.5738448339257263E-3</v>
      </c>
      <c r="F161" s="72">
        <f>SUM(B161,D161)</f>
        <v>24.477</v>
      </c>
      <c r="G161" s="97">
        <f t="shared" si="30"/>
        <v>0.97763310300754869</v>
      </c>
    </row>
    <row r="162" spans="1:7">
      <c r="A162" s="157" t="s">
        <v>12</v>
      </c>
      <c r="B162" s="15">
        <v>25.611999999999998</v>
      </c>
      <c r="C162" s="76">
        <f t="shared" si="15"/>
        <v>0.99847959143893017</v>
      </c>
      <c r="D162" s="75">
        <v>3.9E-2</v>
      </c>
      <c r="E162" s="78">
        <f t="shared" si="27"/>
        <v>1.5204085610697438E-3</v>
      </c>
      <c r="F162" s="72">
        <f>SUM(B162,D162)</f>
        <v>25.651</v>
      </c>
      <c r="G162" s="97">
        <f t="shared" si="30"/>
        <v>0.96643056288147078</v>
      </c>
    </row>
    <row r="163" spans="1:7" ht="14" thickBot="1">
      <c r="A163" s="158">
        <v>2024</v>
      </c>
      <c r="B163" s="141">
        <f>SUM(B159:B162)</f>
        <v>100.75999999999999</v>
      </c>
      <c r="C163" s="142">
        <f>B163/F163</f>
        <v>0.99828599169746268</v>
      </c>
      <c r="D163" s="139">
        <f>SUM(D159:D162)</f>
        <v>0.17300000000000001</v>
      </c>
      <c r="E163" s="151">
        <f>D163/F163</f>
        <v>1.7140083025373269E-3</v>
      </c>
      <c r="F163" s="143">
        <f>SUM(F159:F162)</f>
        <v>100.93299999999999</v>
      </c>
      <c r="G163" s="152">
        <f t="shared" ref="G163:G167" si="31">F163/F158</f>
        <v>0.97358952841199553</v>
      </c>
    </row>
    <row r="164" spans="1:7">
      <c r="A164" s="157" t="s">
        <v>8</v>
      </c>
      <c r="B164" s="15">
        <v>24.745000000000001</v>
      </c>
      <c r="C164" s="94">
        <f t="shared" si="15"/>
        <v>0.99858757062146897</v>
      </c>
      <c r="D164" s="15">
        <v>3.5000000000000003E-2</v>
      </c>
      <c r="E164" s="77">
        <f t="shared" si="27"/>
        <v>1.4124293785310734E-3</v>
      </c>
      <c r="F164" s="71">
        <f>SUM(B164,D164)</f>
        <v>24.78</v>
      </c>
      <c r="G164" s="96">
        <f t="shared" si="30"/>
        <v>0.98415346121768155</v>
      </c>
    </row>
    <row r="165" spans="1:7">
      <c r="A165" s="157" t="s">
        <v>10</v>
      </c>
      <c r="C165" s="95"/>
      <c r="E165" s="78"/>
      <c r="F165" s="72"/>
      <c r="G165" s="97"/>
    </row>
    <row r="166" spans="1:7">
      <c r="A166" s="157" t="s">
        <v>11</v>
      </c>
      <c r="C166" s="76"/>
      <c r="D166" s="75"/>
      <c r="E166" s="78"/>
      <c r="F166" s="72"/>
      <c r="G166" s="97"/>
    </row>
    <row r="167" spans="1:7">
      <c r="A167" s="157" t="s">
        <v>12</v>
      </c>
      <c r="C167" s="76"/>
      <c r="D167" s="75"/>
      <c r="E167" s="78"/>
      <c r="F167" s="72"/>
      <c r="G167" s="97"/>
    </row>
    <row r="168" spans="1:7" ht="14" thickBot="1">
      <c r="A168" s="158">
        <v>2025</v>
      </c>
      <c r="B168" s="141">
        <f>SUM(B164:B167)</f>
        <v>24.745000000000001</v>
      </c>
      <c r="C168" s="142">
        <f>B168/F168</f>
        <v>0.99858757062146897</v>
      </c>
      <c r="D168" s="139">
        <f>SUM(D164:D167)</f>
        <v>3.5000000000000003E-2</v>
      </c>
      <c r="E168" s="151">
        <f>D168/F168</f>
        <v>1.4124293785310734E-3</v>
      </c>
      <c r="F168" s="143">
        <f>SUM(F164:F167)</f>
        <v>24.78</v>
      </c>
      <c r="G168" s="152">
        <f t="shared" ref="G168" si="32">F168/F163</f>
        <v>0.24550939732297666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topLeftCell="A20" zoomScaleNormal="100" workbookViewId="0">
      <selection activeCell="D36" sqref="D36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>
      <c r="A24" s="168">
        <v>2013</v>
      </c>
      <c r="B24" s="20">
        <f>'pas.parv-cet'!F108</f>
        <v>147.21600000000001</v>
      </c>
    </row>
    <row r="25" spans="1:2">
      <c r="A25" s="172">
        <v>2014</v>
      </c>
      <c r="B25" s="8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6">
        <f>'pas.parv-cet'!F148</f>
        <v>72.649500000000003</v>
      </c>
    </row>
    <row r="33" spans="1:2">
      <c r="A33" s="177">
        <v>2022</v>
      </c>
      <c r="B33" s="176">
        <f>'pas.parv-cet'!F153</f>
        <v>91.885999999999996</v>
      </c>
    </row>
    <row r="34" spans="1:2">
      <c r="A34" s="177">
        <v>2023</v>
      </c>
      <c r="B34" s="176">
        <f>'pas.parv-cet'!F158</f>
        <v>103.67100000000001</v>
      </c>
    </row>
    <row r="35" spans="1:2" ht="13.5" thickBot="1">
      <c r="A35" s="184">
        <v>2024</v>
      </c>
      <c r="B35" s="183">
        <f>'pas.parv-cet'!F163</f>
        <v>100.93299999999999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8"/>
  <sheetViews>
    <sheetView showGridLines="0" workbookViewId="0">
      <pane xSplit="1" ySplit="3" topLeftCell="B162" activePane="bottomRight" state="frozen"/>
      <selection pane="topRight" activeCell="B1" sqref="B1"/>
      <selection pane="bottomLeft" activeCell="A4" sqref="A4"/>
      <selection pane="bottomRight" activeCell="K163" sqref="K163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25.582999999999998</v>
      </c>
      <c r="C154" s="13">
        <f>'pas.parv-cet'!C154</f>
        <v>0.99867275637272124</v>
      </c>
      <c r="D154" s="132">
        <f>'pas.parv-cet'!D154</f>
        <v>3.4000000000000002E-2</v>
      </c>
      <c r="E154" s="133">
        <f>'pas.parv-cet'!E154</f>
        <v>1.3272436272787605E-3</v>
      </c>
      <c r="F154" s="81">
        <f>'pas.parv-cet'!F154</f>
        <v>25.616999999999997</v>
      </c>
      <c r="G154" s="82">
        <f>'pas.parv-cet'!G154</f>
        <v>1.2996955859969557</v>
      </c>
    </row>
    <row r="155" spans="1:7">
      <c r="A155" s="157" t="str">
        <f>'pas.parv-cet'!A155</f>
        <v>II</v>
      </c>
      <c r="B155" s="15">
        <f>'pas.parv-cet'!B155</f>
        <v>26.439</v>
      </c>
      <c r="C155" s="13">
        <f>'pas.parv-cet'!C155</f>
        <v>0.99864022662889518</v>
      </c>
      <c r="D155" s="42">
        <f>'pas.parv-cet'!D155</f>
        <v>3.5999999999999997E-2</v>
      </c>
      <c r="E155" s="134">
        <f>'pas.parv-cet'!E155</f>
        <v>1.3597733711048156E-3</v>
      </c>
      <c r="F155" s="40">
        <f>'pas.parv-cet'!F155</f>
        <v>26.475000000000001</v>
      </c>
      <c r="G155" s="83">
        <f>'pas.parv-cet'!G155</f>
        <v>1.1273633111905978</v>
      </c>
    </row>
    <row r="156" spans="1:7">
      <c r="A156" s="157" t="str">
        <f>'pas.parv-cet'!A156</f>
        <v>III</v>
      </c>
      <c r="B156" s="15">
        <f>'pas.parv-cet'!B156</f>
        <v>24.972000000000001</v>
      </c>
      <c r="C156" s="13">
        <f>'pas.parv-cet'!C156</f>
        <v>0.9974038423133762</v>
      </c>
      <c r="D156" s="42">
        <f>'pas.parv-cet'!D156</f>
        <v>6.5000000000000002E-2</v>
      </c>
      <c r="E156" s="134">
        <f>'pas.parv-cet'!E156</f>
        <v>2.5961576866237964E-3</v>
      </c>
      <c r="F156" s="40">
        <f>'pas.parv-cet'!F156</f>
        <v>25.037000000000003</v>
      </c>
      <c r="G156" s="83">
        <f>'pas.parv-cet'!G156</f>
        <v>1.046741084493499</v>
      </c>
    </row>
    <row r="157" spans="1:7">
      <c r="A157" s="157" t="str">
        <f>'pas.parv-cet'!A157</f>
        <v>IV</v>
      </c>
      <c r="B157" s="15">
        <f>'pas.parv-cet'!B157</f>
        <v>26.513000000000002</v>
      </c>
      <c r="C157" s="13">
        <f>'pas.parv-cet'!C157</f>
        <v>0.9989073920578706</v>
      </c>
      <c r="D157" s="42">
        <f>'pas.parv-cet'!D157</f>
        <v>2.9000000000000001E-2</v>
      </c>
      <c r="E157" s="134">
        <f>'pas.parv-cet'!E157</f>
        <v>1.0926079421294552E-3</v>
      </c>
      <c r="F157" s="40">
        <f>'pas.parv-cet'!F157</f>
        <v>26.542000000000002</v>
      </c>
      <c r="G157" s="83">
        <f>'pas.parv-cet'!G157</f>
        <v>1.071408388164534</v>
      </c>
    </row>
    <row r="158" spans="1:7" ht="14" thickBot="1">
      <c r="A158" s="165">
        <f>'pas.parv-cet'!A158</f>
        <v>2023</v>
      </c>
      <c r="B158" s="141">
        <f>'pas.parv-cet'!B158</f>
        <v>103.50700000000001</v>
      </c>
      <c r="C158" s="145">
        <f>'pas.parv-cet'!C158</f>
        <v>0.99841807255645265</v>
      </c>
      <c r="D158" s="146">
        <f>'pas.parv-cet'!D158</f>
        <v>0.16400000000000001</v>
      </c>
      <c r="E158" s="147">
        <f>'pas.parv-cet'!E158</f>
        <v>1.5819274435473758E-3</v>
      </c>
      <c r="F158" s="148">
        <f>'pas.parv-cet'!F158</f>
        <v>103.67100000000001</v>
      </c>
      <c r="G158" s="149">
        <f>'pas.parv-cet'!G158</f>
        <v>1.1282567529329823</v>
      </c>
    </row>
    <row r="159" spans="1:7">
      <c r="A159" s="157" t="str">
        <f>'pas.parv-cet'!A159</f>
        <v>I</v>
      </c>
      <c r="B159" s="15">
        <f>'pas.parv-cet'!B159</f>
        <v>25.148</v>
      </c>
      <c r="C159" s="13">
        <f>'pas.parv-cet'!C159</f>
        <v>0.99876881528257677</v>
      </c>
      <c r="D159" s="132">
        <f>'pas.parv-cet'!D159</f>
        <v>3.1E-2</v>
      </c>
      <c r="E159" s="133">
        <f>'pas.parv-cet'!E159</f>
        <v>1.2311847174232497E-3</v>
      </c>
      <c r="F159" s="81">
        <f>'pas.parv-cet'!F159</f>
        <v>25.178999999999998</v>
      </c>
      <c r="G159" s="82">
        <f>'pas.parv-cet'!G159</f>
        <v>0.98290197915446775</v>
      </c>
    </row>
    <row r="160" spans="1:7">
      <c r="A160" s="157" t="str">
        <f>'pas.parv-cet'!A160</f>
        <v>II</v>
      </c>
      <c r="B160" s="15">
        <f>'pas.parv-cet'!B160</f>
        <v>25.585999999999999</v>
      </c>
      <c r="C160" s="13">
        <f>'pas.parv-cet'!C160</f>
        <v>0.99843908530398817</v>
      </c>
      <c r="D160" s="42">
        <f>'pas.parv-cet'!D160</f>
        <v>0.04</v>
      </c>
      <c r="E160" s="134">
        <f>'pas.parv-cet'!E160</f>
        <v>1.5609146960118632E-3</v>
      </c>
      <c r="F160" s="40">
        <f>'pas.parv-cet'!F160</f>
        <v>25.625999999999998</v>
      </c>
      <c r="G160" s="83">
        <f>'pas.parv-cet'!G160</f>
        <v>0.96793201133144458</v>
      </c>
    </row>
    <row r="161" spans="1:7">
      <c r="A161" s="157" t="str">
        <f>'pas.parv-cet'!A161</f>
        <v>III</v>
      </c>
      <c r="B161" s="15">
        <f>'pas.parv-cet'!B161</f>
        <v>24.414000000000001</v>
      </c>
      <c r="C161" s="13">
        <f>'pas.parv-cet'!C161</f>
        <v>0.99742615516607436</v>
      </c>
      <c r="D161" s="42">
        <f>'pas.parv-cet'!D161</f>
        <v>6.3E-2</v>
      </c>
      <c r="E161" s="134">
        <f>'pas.parv-cet'!E161</f>
        <v>2.5738448339257263E-3</v>
      </c>
      <c r="F161" s="40">
        <f>'pas.parv-cet'!F161</f>
        <v>24.477</v>
      </c>
      <c r="G161" s="83">
        <f>'pas.parv-cet'!G161</f>
        <v>0.97763310300754869</v>
      </c>
    </row>
    <row r="162" spans="1:7">
      <c r="A162" s="157" t="str">
        <f>'pas.parv-cet'!A162</f>
        <v>IV</v>
      </c>
      <c r="B162" s="15">
        <f>'pas.parv-cet'!B162</f>
        <v>25.611999999999998</v>
      </c>
      <c r="C162" s="13">
        <f>'pas.parv-cet'!C162</f>
        <v>0.99847959143893017</v>
      </c>
      <c r="D162" s="42">
        <f>'pas.parv-cet'!D162</f>
        <v>3.9E-2</v>
      </c>
      <c r="E162" s="134">
        <f>'pas.parv-cet'!E162</f>
        <v>1.5204085610697438E-3</v>
      </c>
      <c r="F162" s="40">
        <f>'pas.parv-cet'!F162</f>
        <v>25.651</v>
      </c>
      <c r="G162" s="83">
        <f>'pas.parv-cet'!G162</f>
        <v>0.96643056288147078</v>
      </c>
    </row>
    <row r="163" spans="1:7" ht="14" thickBot="1">
      <c r="A163" s="165">
        <f>'pas.parv-cet'!A163</f>
        <v>2024</v>
      </c>
      <c r="B163" s="141">
        <f>'pas.parv-cet'!B163</f>
        <v>100.75999999999999</v>
      </c>
      <c r="C163" s="145">
        <f>'pas.parv-cet'!C163</f>
        <v>0.99828599169746268</v>
      </c>
      <c r="D163" s="146">
        <f>'pas.parv-cet'!D163</f>
        <v>0.17300000000000001</v>
      </c>
      <c r="E163" s="147">
        <f>'pas.parv-cet'!E163</f>
        <v>1.7140083025373269E-3</v>
      </c>
      <c r="F163" s="148">
        <f>'pas.parv-cet'!F163</f>
        <v>100.93299999999999</v>
      </c>
      <c r="G163" s="149">
        <f>'pas.parv-cet'!G163</f>
        <v>0.97358952841199553</v>
      </c>
    </row>
    <row r="164" spans="1:7">
      <c r="A164" s="157" t="str">
        <f>'pas.parv-cet'!A164</f>
        <v>I</v>
      </c>
      <c r="B164" s="15">
        <f>'pas.parv-cet'!B164</f>
        <v>24.745000000000001</v>
      </c>
      <c r="C164" s="13">
        <f>'pas.parv-cet'!C164</f>
        <v>0.99858757062146897</v>
      </c>
      <c r="D164" s="132">
        <f>'pas.parv-cet'!D164</f>
        <v>3.5000000000000003E-2</v>
      </c>
      <c r="E164" s="133">
        <f>'pas.parv-cet'!E164</f>
        <v>1.4124293785310734E-3</v>
      </c>
      <c r="F164" s="81">
        <f>'pas.parv-cet'!F164</f>
        <v>24.78</v>
      </c>
      <c r="G164" s="82">
        <f>'pas.parv-cet'!G164</f>
        <v>0.98415346121768155</v>
      </c>
    </row>
    <row r="165" spans="1:7">
      <c r="A165" s="157" t="str">
        <f>'pas.parv-cet'!A165</f>
        <v>II</v>
      </c>
      <c r="B165" s="15">
        <f>'pas.parv-cet'!B165</f>
        <v>0</v>
      </c>
      <c r="C165" s="13">
        <f>'pas.parv-cet'!C165</f>
        <v>0</v>
      </c>
      <c r="D165" s="42">
        <f>'pas.parv-cet'!D165</f>
        <v>0</v>
      </c>
      <c r="E165" s="134">
        <f>'pas.parv-cet'!E165</f>
        <v>0</v>
      </c>
      <c r="F165" s="40">
        <f>'pas.parv-cet'!F165</f>
        <v>0</v>
      </c>
      <c r="G165" s="83">
        <f>'pas.parv-cet'!G165</f>
        <v>0</v>
      </c>
    </row>
    <row r="166" spans="1:7">
      <c r="A166" s="157" t="str">
        <f>'pas.parv-cet'!A166</f>
        <v>III</v>
      </c>
      <c r="B166" s="15">
        <f>'pas.parv-cet'!B166</f>
        <v>0</v>
      </c>
      <c r="C166" s="13">
        <f>'pas.parv-cet'!C166</f>
        <v>0</v>
      </c>
      <c r="D166" s="42">
        <f>'pas.parv-cet'!D166</f>
        <v>0</v>
      </c>
      <c r="E166" s="134">
        <f>'pas.parv-cet'!E166</f>
        <v>0</v>
      </c>
      <c r="F166" s="40">
        <f>'pas.parv-cet'!F166</f>
        <v>0</v>
      </c>
      <c r="G166" s="83">
        <f>'pas.parv-cet'!G166</f>
        <v>0</v>
      </c>
    </row>
    <row r="167" spans="1:7">
      <c r="A167" s="157" t="str">
        <f>'pas.parv-cet'!A167</f>
        <v>IV</v>
      </c>
      <c r="B167" s="15">
        <f>'pas.parv-cet'!B167</f>
        <v>0</v>
      </c>
      <c r="C167" s="13">
        <f>'pas.parv-cet'!C167</f>
        <v>0</v>
      </c>
      <c r="D167" s="42">
        <f>'pas.parv-cet'!D167</f>
        <v>0</v>
      </c>
      <c r="E167" s="134">
        <f>'pas.parv-cet'!E167</f>
        <v>0</v>
      </c>
      <c r="F167" s="40">
        <f>'pas.parv-cet'!F167</f>
        <v>0</v>
      </c>
      <c r="G167" s="83">
        <f>'pas.parv-cet'!G167</f>
        <v>0</v>
      </c>
    </row>
    <row r="168" spans="1:7" ht="14" thickBot="1">
      <c r="A168" s="165">
        <f>'pas.parv-cet'!A168</f>
        <v>2025</v>
      </c>
      <c r="B168" s="141">
        <f>'pas.parv-cet'!B168</f>
        <v>24.745000000000001</v>
      </c>
      <c r="C168" s="145">
        <f>'pas.parv-cet'!C168</f>
        <v>0.99858757062146897</v>
      </c>
      <c r="D168" s="146">
        <f>'pas.parv-cet'!D168</f>
        <v>3.5000000000000003E-2</v>
      </c>
      <c r="E168" s="147">
        <f>'pas.parv-cet'!E168</f>
        <v>1.4124293785310734E-3</v>
      </c>
      <c r="F168" s="148">
        <f>'pas.parv-cet'!F168</f>
        <v>24.78</v>
      </c>
      <c r="G168" s="149">
        <f>'pas.parv-cet'!G168</f>
        <v>0.24550939732297666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topLeftCell="A21" workbookViewId="0">
      <selection activeCell="D35" sqref="D35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0">
        <v>2009</v>
      </c>
      <c r="B20" s="86">
        <f>'pas.parv-gadi'!B20</f>
        <v>161.559</v>
      </c>
    </row>
    <row r="21" spans="1:2">
      <c r="A21" s="180">
        <v>2010</v>
      </c>
      <c r="B21" s="86">
        <f>'pas.parv-gadi'!B21</f>
        <v>145.02099999999999</v>
      </c>
    </row>
    <row r="22" spans="1:2">
      <c r="A22" s="180">
        <v>2011</v>
      </c>
      <c r="B22" s="86">
        <f>'pas.parv-gadi'!B22</f>
        <v>148.44800000000001</v>
      </c>
    </row>
    <row r="23" spans="1:2">
      <c r="A23" s="180">
        <v>2012</v>
      </c>
      <c r="B23" s="86">
        <f>'pas.parv-gadi'!B23</f>
        <v>146.58699999999999</v>
      </c>
    </row>
    <row r="24" spans="1:2">
      <c r="A24" s="180">
        <v>2013</v>
      </c>
      <c r="B24" s="86">
        <f>'pas.parv-gadi'!B24</f>
        <v>147.21600000000001</v>
      </c>
    </row>
    <row r="25" spans="1:2">
      <c r="A25" s="180">
        <v>2014</v>
      </c>
      <c r="B25" s="86">
        <f>'pas.parv-gadi'!B25</f>
        <v>146.114</v>
      </c>
    </row>
    <row r="26" spans="1:2">
      <c r="A26" s="180">
        <v>2015</v>
      </c>
      <c r="B26" s="86">
        <f>'pas.parv-gadi'!B26</f>
        <v>144.374</v>
      </c>
    </row>
    <row r="27" spans="1:2">
      <c r="A27" s="180">
        <v>2016</v>
      </c>
      <c r="B27" s="86">
        <f>'pas.parv-gadi'!B27</f>
        <v>142.87100000000001</v>
      </c>
    </row>
    <row r="28" spans="1:2">
      <c r="A28" s="180">
        <v>2017</v>
      </c>
      <c r="B28" s="86">
        <f>'pas.parv-gadi'!B28</f>
        <v>140.249</v>
      </c>
    </row>
    <row r="29" spans="1:2">
      <c r="A29" s="180">
        <v>2018</v>
      </c>
      <c r="B29" s="86">
        <f>'pas.parv-gadi'!B29</f>
        <v>140.583</v>
      </c>
    </row>
    <row r="30" spans="1:2">
      <c r="A30" s="180">
        <v>2019</v>
      </c>
      <c r="B30" s="86">
        <f>'pas.parv-gadi'!B30</f>
        <v>139.95499999999998</v>
      </c>
    </row>
    <row r="31" spans="1:2">
      <c r="A31" s="180">
        <v>2020</v>
      </c>
      <c r="B31" s="86">
        <f>'pas.parv-gadi'!B31</f>
        <v>86.724937999999995</v>
      </c>
    </row>
    <row r="32" spans="1:2">
      <c r="A32" s="180">
        <v>2021</v>
      </c>
      <c r="B32" s="176">
        <f>'pas.parv-gadi'!B32</f>
        <v>72.649500000000003</v>
      </c>
    </row>
    <row r="33" spans="1:2">
      <c r="A33" s="181">
        <v>2022</v>
      </c>
      <c r="B33" s="178">
        <f>'pas.parv-gadi'!B33</f>
        <v>91.885999999999996</v>
      </c>
    </row>
    <row r="34" spans="1:2">
      <c r="A34" s="185">
        <v>2023</v>
      </c>
      <c r="B34" s="186">
        <f>'pas.parv-gadi'!B34</f>
        <v>103.67100000000001</v>
      </c>
    </row>
    <row r="35" spans="1:2">
      <c r="A35" s="182">
        <v>2024</v>
      </c>
      <c r="B35" s="179">
        <f>'pas.parv-gadi'!B35</f>
        <v>100.93299999999999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2025-05-28T13:04:46Z</dcterms:modified>
  <cp:category/>
  <cp:contentStatus/>
</cp:coreProperties>
</file>