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AEFD32BE-6018-4BBF-BCEC-093E44A966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2" l="1"/>
  <c r="F158" i="2"/>
  <c r="D158" i="2"/>
  <c r="E158" i="2" s="1"/>
  <c r="C158" i="2"/>
  <c r="B158" i="2"/>
  <c r="G155" i="2"/>
  <c r="E155" i="2"/>
  <c r="C155" i="2"/>
  <c r="G154" i="2" l="1"/>
  <c r="E154" i="2"/>
  <c r="C154" i="2"/>
  <c r="G158" i="3" l="1"/>
  <c r="E158" i="3"/>
  <c r="D158" i="3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D33" i="6"/>
  <c r="C33" i="6"/>
  <c r="B33" i="6"/>
  <c r="D33" i="5"/>
  <c r="C33" i="5"/>
  <c r="B33" i="5"/>
  <c r="F158" i="3" l="1"/>
  <c r="G152" i="2"/>
  <c r="E152" i="2"/>
  <c r="C152" i="2"/>
  <c r="G151" i="2"/>
  <c r="E151" i="2"/>
  <c r="C151" i="2"/>
  <c r="F153" i="2"/>
  <c r="G150" i="2" l="1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E153" i="2" s="1"/>
  <c r="E153" i="3" s="1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D31" i="5"/>
  <c r="C31" i="5"/>
  <c r="B31" i="5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F153" i="3" l="1"/>
  <c r="D153" i="3"/>
  <c r="B153" i="3"/>
  <c r="D32" i="5"/>
  <c r="C32" i="5"/>
  <c r="B32" i="5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5"/>
  <c r="C30" i="6" s="1"/>
  <c r="B30" i="5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D134" i="3"/>
  <c r="B134" i="3"/>
  <c r="F138" i="2"/>
  <c r="D30" i="5" s="1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5"/>
  <c r="D29" i="6"/>
  <c r="D133" i="2"/>
  <c r="B133" i="2"/>
  <c r="C138" i="2" s="1"/>
  <c r="C138" i="3" s="1"/>
  <c r="B29" i="5"/>
  <c r="B29" i="6" s="1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5" s="1"/>
  <c r="D28" i="6" s="1"/>
  <c r="D128" i="2"/>
  <c r="B128" i="2"/>
  <c r="B28" i="5" s="1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5"/>
  <c r="C27" i="6" s="1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5" s="1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5"/>
  <c r="D25" i="6" s="1"/>
  <c r="D113" i="2"/>
  <c r="C25" i="5" s="1"/>
  <c r="C25" i="6" s="1"/>
  <c r="B113" i="2"/>
  <c r="B25" i="5" s="1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5"/>
  <c r="D23" i="6" s="1"/>
  <c r="D103" i="2"/>
  <c r="B103" i="2"/>
  <c r="B23" i="5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5" s="1"/>
  <c r="D22" i="6" s="1"/>
  <c r="D98" i="2"/>
  <c r="B98" i="2"/>
  <c r="G94" i="2"/>
  <c r="E94" i="2"/>
  <c r="E94" i="3" s="1"/>
  <c r="C94" i="2"/>
  <c r="F93" i="2"/>
  <c r="G93" i="2" s="1"/>
  <c r="G93" i="3" s="1"/>
  <c r="D21" i="5"/>
  <c r="D21" i="6" s="1"/>
  <c r="D93" i="2"/>
  <c r="C21" i="5"/>
  <c r="C21" i="6" s="1"/>
  <c r="B93" i="2"/>
  <c r="B21" i="5"/>
  <c r="B21" i="6" s="1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5"/>
  <c r="D20" i="6" s="1"/>
  <c r="C20" i="5"/>
  <c r="C20" i="6"/>
  <c r="B20" i="5"/>
  <c r="B20" i="6" s="1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5"/>
  <c r="D19" i="6" s="1"/>
  <c r="C19" i="5"/>
  <c r="C19" i="6" s="1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5"/>
  <c r="D18" i="6" s="1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5" s="1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5" s="1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5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5"/>
  <c r="C22" i="6" s="1"/>
  <c r="B103" i="3"/>
  <c r="F103" i="3"/>
  <c r="G103" i="2"/>
  <c r="G103" i="3" s="1"/>
  <c r="D98" i="3"/>
  <c r="E98" i="2"/>
  <c r="E98" i="3"/>
  <c r="C24" i="5"/>
  <c r="C24" i="6" s="1"/>
  <c r="B24" i="5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5"/>
  <c r="C23" i="6"/>
  <c r="E103" i="2"/>
  <c r="E103" i="3"/>
  <c r="B27" i="5"/>
  <c r="B27" i="6"/>
  <c r="C128" i="2"/>
  <c r="C128" i="3"/>
  <c r="C123" i="2"/>
  <c r="C123" i="3"/>
  <c r="B123" i="3"/>
  <c r="E108" i="2"/>
  <c r="E108" i="3"/>
  <c r="B22" i="5"/>
  <c r="B22" i="6" s="1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5"/>
  <c r="B16" i="6" s="1"/>
  <c r="B83" i="3"/>
  <c r="E83" i="2"/>
  <c r="E83" i="3"/>
  <c r="C18" i="5"/>
  <c r="C18" i="6"/>
  <c r="B19" i="5"/>
  <c r="B19" i="6" s="1"/>
  <c r="D27" i="5"/>
  <c r="D27" i="6"/>
  <c r="C28" i="5"/>
  <c r="C28" i="6" s="1"/>
  <c r="E128" i="2"/>
  <c r="E128" i="3"/>
  <c r="E133" i="2"/>
  <c r="E133" i="3"/>
  <c r="D26" i="5"/>
  <c r="D26" i="6"/>
  <c r="G108" i="2"/>
  <c r="G108" i="3"/>
  <c r="D24" i="5"/>
  <c r="D24" i="6" s="1"/>
  <c r="F138" i="3"/>
  <c r="C48" i="2"/>
  <c r="C48" i="3" s="1"/>
  <c r="E78" i="2"/>
  <c r="E78" i="3" s="1"/>
  <c r="D78" i="3"/>
  <c r="B26" i="5"/>
  <c r="B26" i="6" s="1"/>
  <c r="B118" i="3"/>
  <c r="F58" i="3"/>
  <c r="C78" i="2"/>
  <c r="C78" i="3" s="1"/>
  <c r="B17" i="5"/>
  <c r="B17" i="6" s="1"/>
  <c r="C17" i="5"/>
  <c r="C17" i="6" s="1"/>
  <c r="C29" i="5"/>
  <c r="C29" i="6" s="1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5"/>
  <c r="C15" i="6" s="1"/>
  <c r="B73" i="3"/>
  <c r="E68" i="2"/>
  <c r="E68" i="3"/>
  <c r="D16" i="5"/>
  <c r="D16" i="6" s="1"/>
  <c r="G68" i="2"/>
  <c r="G68" i="3" s="1"/>
  <c r="F68" i="3"/>
  <c r="G78" i="2"/>
  <c r="G78" i="3"/>
  <c r="D17" i="5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5"/>
  <c r="B18" i="6" s="1"/>
  <c r="B78" i="3"/>
  <c r="B138" i="3"/>
  <c r="G153" i="2"/>
  <c r="G153" i="3" s="1"/>
</calcChain>
</file>

<file path=xl/sharedStrings.xml><?xml version="1.0" encoding="utf-8"?>
<sst xmlns="http://schemas.openxmlformats.org/spreadsheetml/2006/main" count="175" uniqueCount="144">
  <si>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</si>
  <si>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</si>
  <si>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</si>
  <si>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</si>
  <si>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</si>
  <si>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</si>
  <si>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</si>
  <si>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</si>
  <si>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</si>
  <si>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</si>
  <si>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</si>
  <si>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</si>
  <si>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</si>
  <si>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</si>
  <si>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</si>
  <si>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</si>
  <si>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</si>
  <si>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</si>
  <si>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</si>
  <si>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</si>
  <si>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</si>
  <si>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</si>
  <si>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</si>
  <si>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</si>
  <si>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</si>
  <si>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</si>
  <si>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</si>
  <si>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</si>
  <si>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</si>
  <si>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</si>
  <si>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</si>
  <si>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</si>
  <si>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</si>
  <si>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</si>
  <si>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</si>
  <si>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</si>
  <si>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</si>
  <si>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</si>
  <si>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</si>
  <si>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</si>
  <si>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</si>
  <si>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</si>
  <si>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</si>
  <si>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</si>
  <si>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</si>
  <si>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</si>
  <si>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</si>
  <si>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</si>
  <si>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</si>
  <si>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</si>
  <si>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</si>
  <si>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</si>
  <si>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</si>
  <si>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</si>
  <si>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</si>
  <si>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</si>
  <si>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</si>
  <si>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</si>
  <si>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</si>
  <si>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</si>
  <si>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</si>
  <si>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</si>
  <si>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</si>
  <si>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</si>
  <si>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</si>
  <si>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</si>
  <si>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</si>
  <si>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</si>
  <si>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</si>
  <si>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</si>
  <si>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</si>
  <si>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</si>
  <si>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</si>
  <si>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</si>
  <si>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</si>
  <si>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</si>
  <si>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</si>
  <si>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</si>
  <si>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</si>
  <si>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</si>
  <si>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</si>
  <si>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</si>
  <si>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</si>
  <si>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</si>
  <si>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</si>
  <si>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</si>
  <si>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</si>
  <si>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</si>
  <si>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</si>
  <si>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</si>
  <si>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</si>
  <si>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</si>
  <si>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</si>
  <si>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</si>
  <si>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</si>
  <si>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</si>
  <si>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</si>
  <si>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</si>
  <si>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</si>
  <si>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</si>
  <si>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</si>
  <si>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</si>
  <si>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</si>
  <si>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</si>
  <si>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</si>
  <si>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</si>
  <si>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</si>
  <si>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</si>
  <si>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</si>
  <si>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</si>
  <si>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</si>
  <si>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</si>
  <si>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</si>
  <si>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</si>
  <si>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</si>
  <si>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</si>
  <si>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</si>
  <si>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</si>
  <si>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</si>
  <si>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</si>
  <si>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</si>
  <si>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</si>
  <si>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</si>
  <si>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</si>
  <si>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</si>
  <si>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</si>
  <si>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</si>
  <si>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</si>
  <si>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</si>
  <si>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</si>
  <si>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</si>
  <si>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</si>
  <si>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</si>
  <si>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</si>
  <si>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</si>
  <si>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</si>
  <si>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</si>
  <si>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</si>
  <si>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</si>
  <si>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</si>
  <si>
    <t>2023 I</t>
  </si>
  <si>
    <t>2023 II</t>
  </si>
  <si>
    <t>2023 III</t>
  </si>
  <si>
    <t>2023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</si>
</sst>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1" fontId="1" fillId="0" borderId="25" xfId="0" applyNumberFormat="1" applyFont="1" applyBorder="1"/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sat.negad-gadi'!$B$6:$B$33</c:f>
              <c:numCache>
                <c:formatCode>General</c:formatCode>
                <c:ptCount val="28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sat.negad-gadi'!$C$6:$C$33</c:f>
              <c:numCache>
                <c:formatCode>General</c:formatCode>
                <c:ptCount val="28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sat.negad-gadi'!$D$6:$D$33</c:f>
              <c:numCache>
                <c:formatCode>General</c:formatCode>
                <c:ptCount val="28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traff.accid-years'!$B$5:$B$33</c:f>
              <c:numCache>
                <c:formatCode>General</c:formatCode>
                <c:ptCount val="29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traff.accid-years'!$C$5:$C$33</c:f>
              <c:numCache>
                <c:formatCode>General</c:formatCode>
                <c:ptCount val="29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traff.accid-years'!$D$5:$D$33</c:f>
              <c:numCache>
                <c:formatCode>General</c:formatCode>
                <c:ptCount val="29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traff.accid-years'!$B$36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traff.accid-years'!$B$37:$B$49</c:f>
              <c:numCache>
                <c:formatCode>General</c:formatCode>
                <c:ptCount val="13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traff.accid-years'!$C$36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traff.accid-years'!$C$37:$C$49</c:f>
              <c:numCache>
                <c:formatCode>General</c:formatCode>
                <c:ptCount val="13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traff.accid-years'!$D$36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traff.accid-years'!$D$37:$D$49</c:f>
              <c:numCache>
                <c:formatCode>General</c:formatCode>
                <c:ptCount val="13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19</xdr:col>
      <xdr:colOff>476250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35</xdr:row>
      <xdr:rowOff>28575</xdr:rowOff>
    </xdr:from>
    <xdr:to>
      <xdr:col>17</xdr:col>
      <xdr:colOff>190500</xdr:colOff>
      <xdr:row>50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8"/>
  <sheetViews>
    <sheetView showGridLines="0" tabSelected="1" zoomScaleNormal="100" workbookViewId="0">
      <pane xSplit="1" ySplit="3" topLeftCell="B148" activePane="bottomRight" state="frozen"/>
      <selection pane="topRight" activeCell="B1" sqref="B1"/>
      <selection pane="bottomLeft" activeCell="A4" sqref="A4"/>
      <selection pane="bottomRight" activeCell="J156" sqref="J156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55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55" si="12">D145/D140</f>
        <v>1.0282926829268293</v>
      </c>
      <c r="F145" s="145">
        <v>35</v>
      </c>
      <c r="G145" s="35">
        <f t="shared" ref="G145:G155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6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7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714</v>
      </c>
      <c r="E149" s="55">
        <f t="shared" si="12"/>
        <v>1.2101694915254237</v>
      </c>
      <c r="F149" s="54">
        <v>21</v>
      </c>
      <c r="G149" s="58">
        <f t="shared" si="13"/>
        <v>1.05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1145</v>
      </c>
      <c r="E150" s="57">
        <f t="shared" si="12"/>
        <v>1.086337760910816</v>
      </c>
      <c r="F150" s="178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1283</v>
      </c>
      <c r="E151" s="57">
        <f t="shared" si="12"/>
        <v>0.90992907801418443</v>
      </c>
      <c r="F151" s="56">
        <v>29</v>
      </c>
      <c r="G151" s="35">
        <f t="shared" si="13"/>
        <v>0.56862745098039214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872</v>
      </c>
      <c r="E152" s="57">
        <f t="shared" si="12"/>
        <v>0.92372881355932202</v>
      </c>
      <c r="F152" s="176">
        <v>35</v>
      </c>
      <c r="G152" s="35">
        <f t="shared" si="13"/>
        <v>0.875</v>
      </c>
    </row>
    <row r="153" spans="1:8" ht="13.5" thickBot="1" x14ac:dyDescent="0.3">
      <c r="A153" s="165">
        <v>2022</v>
      </c>
      <c r="B153" s="177">
        <f>SUM(B149:B152)</f>
        <v>3362</v>
      </c>
      <c r="C153" s="81">
        <f t="shared" si="11"/>
        <v>0.98911444542512506</v>
      </c>
      <c r="D153" s="100">
        <f>SUM(D149:D152)</f>
        <v>4014</v>
      </c>
      <c r="E153" s="81">
        <f>D153/D148</f>
        <v>1.0040020010005002</v>
      </c>
      <c r="F153" s="100">
        <f>SUM(F149:F152)</f>
        <v>112</v>
      </c>
      <c r="G153" s="102">
        <f>F153/F148</f>
        <v>0.76712328767123283</v>
      </c>
    </row>
    <row r="154" spans="1:8" x14ac:dyDescent="0.25">
      <c r="A154" s="163" t="s">
        <v>140</v>
      </c>
      <c r="B154" s="161">
        <v>574</v>
      </c>
      <c r="C154" s="55">
        <f t="shared" si="11"/>
        <v>0.99136442141623493</v>
      </c>
      <c r="D154" s="54">
        <v>705</v>
      </c>
      <c r="E154" s="55">
        <f t="shared" si="12"/>
        <v>0.98739495798319332</v>
      </c>
      <c r="F154" s="54">
        <v>26</v>
      </c>
      <c r="G154" s="58">
        <f t="shared" si="13"/>
        <v>1.2380952380952381</v>
      </c>
    </row>
    <row r="155" spans="1:8" x14ac:dyDescent="0.25">
      <c r="A155" s="164" t="s">
        <v>141</v>
      </c>
      <c r="B155" s="162">
        <v>1031</v>
      </c>
      <c r="C155" s="57">
        <f t="shared" si="11"/>
        <v>1.0531154239019407</v>
      </c>
      <c r="D155" s="56">
        <v>1178</v>
      </c>
      <c r="E155" s="57">
        <f t="shared" si="12"/>
        <v>1.02882096069869</v>
      </c>
      <c r="F155" s="178">
        <v>39</v>
      </c>
      <c r="G155" s="35">
        <f t="shared" si="13"/>
        <v>1.4444444444444444</v>
      </c>
    </row>
    <row r="156" spans="1:8" x14ac:dyDescent="0.25">
      <c r="A156" s="164" t="s">
        <v>142</v>
      </c>
      <c r="B156" s="162"/>
      <c r="C156" s="57"/>
      <c r="D156" s="56"/>
      <c r="E156" s="57"/>
      <c r="F156" s="56"/>
      <c r="G156" s="35"/>
    </row>
    <row r="157" spans="1:8" x14ac:dyDescent="0.25">
      <c r="A157" s="164" t="s">
        <v>143</v>
      </c>
      <c r="B157" s="162"/>
      <c r="C157" s="57"/>
      <c r="D157" s="56"/>
      <c r="E157" s="57"/>
      <c r="F157" s="176"/>
      <c r="G157" s="35"/>
    </row>
    <row r="158" spans="1:8" ht="13.5" thickBot="1" x14ac:dyDescent="0.3">
      <c r="A158" s="165">
        <v>2023</v>
      </c>
      <c r="B158" s="177">
        <f>SUM(B154:B157)</f>
        <v>1605</v>
      </c>
      <c r="C158" s="81">
        <f t="shared" ref="C158" si="14">B158/B153</f>
        <v>0.47739440809042238</v>
      </c>
      <c r="D158" s="100">
        <f>SUM(D154:D157)</f>
        <v>1883</v>
      </c>
      <c r="E158" s="81">
        <f>D158/D153</f>
        <v>0.46910812157448928</v>
      </c>
      <c r="F158" s="100">
        <f>SUM(F154:F157)</f>
        <v>65</v>
      </c>
      <c r="G158" s="102">
        <f>F158/F153</f>
        <v>0.5803571428571429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opLeftCell="A10" zoomScale="70" zoomScaleNormal="70" workbookViewId="0">
      <selection activeCell="G36" sqref="G36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1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7">
        <v>2003</v>
      </c>
      <c r="B14" s="66">
        <f>('celu sat.negad-cet'!B58)</f>
        <v>5368</v>
      </c>
      <c r="C14" s="66">
        <f>('celu sat.negad-cet'!D58)</f>
        <v>6634</v>
      </c>
      <c r="D14" s="173">
        <f>('celu sat.negad-cet'!F58)</f>
        <v>483</v>
      </c>
    </row>
    <row r="15" spans="1:11" x14ac:dyDescent="0.3">
      <c r="A15" s="167">
        <v>2004</v>
      </c>
      <c r="B15" s="69">
        <f>'celu sat.negad-cet'!B63</f>
        <v>5081</v>
      </c>
      <c r="C15" s="69">
        <f>'celu sat.negad-cet'!D63</f>
        <v>6416</v>
      </c>
      <c r="D15" s="174">
        <f>'celu sat.negad-cet'!F63</f>
        <v>516</v>
      </c>
    </row>
    <row r="16" spans="1:11" x14ac:dyDescent="0.3">
      <c r="A16" s="167">
        <v>2005</v>
      </c>
      <c r="B16" s="69">
        <f>'celu sat.negad-cet'!B68</f>
        <v>4466</v>
      </c>
      <c r="C16" s="69">
        <f>'celu sat.negad-cet'!D68</f>
        <v>5600</v>
      </c>
      <c r="D16" s="174">
        <f>'celu sat.negad-cet'!F68</f>
        <v>442</v>
      </c>
    </row>
    <row r="17" spans="1:4" x14ac:dyDescent="0.3">
      <c r="A17" s="167">
        <v>2006</v>
      </c>
      <c r="B17" s="69">
        <f>'celu sat.negad-cet'!B73</f>
        <v>4302</v>
      </c>
      <c r="C17" s="69">
        <f>'celu sat.negad-cet'!D73</f>
        <v>5404</v>
      </c>
      <c r="D17" s="174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4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4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70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70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70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70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70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70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70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70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70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70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70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70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70">
        <f>'celu sat.negad-cet'!F148</f>
        <v>146</v>
      </c>
    </row>
    <row r="33" spans="1:6" ht="13.5" thickBot="1" x14ac:dyDescent="0.35">
      <c r="A33" s="168">
        <v>2022</v>
      </c>
      <c r="B33" s="147">
        <f>'celu sat.negad-cet'!B153</f>
        <v>3362</v>
      </c>
      <c r="C33" s="147">
        <f>'celu sat.negad-cet'!D153</f>
        <v>4014</v>
      </c>
      <c r="D33" s="166">
        <f>'celu sat.negad-cet'!F153</f>
        <v>112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8"/>
  <sheetViews>
    <sheetView showGridLines="0" workbookViewId="0">
      <pane xSplit="1" ySplit="3" topLeftCell="B147" activePane="bottomRight" state="frozen"/>
      <selection pane="topRight" activeCell="B1" sqref="B1"/>
      <selection pane="bottomLeft" activeCell="A4" sqref="A4"/>
      <selection pane="bottomRight" activeCell="I157" sqref="I156:I157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714</v>
      </c>
      <c r="E149" s="61">
        <f>'celu sat.negad-cet'!E149</f>
        <v>1.2101694915254237</v>
      </c>
      <c r="F149" s="8">
        <f>'celu sat.negad-cet'!F149</f>
        <v>21</v>
      </c>
      <c r="G149" s="141">
        <f>'celu sat.negad-cet'!G149</f>
        <v>1.05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1145</v>
      </c>
      <c r="E150" s="61">
        <f>'celu sat.negad-cet'!E150</f>
        <v>1.086337760910816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1283</v>
      </c>
      <c r="E151" s="61">
        <f>'celu sat.negad-cet'!E151</f>
        <v>0.90992907801418443</v>
      </c>
      <c r="F151" s="8">
        <f>'celu sat.negad-cet'!F151</f>
        <v>29</v>
      </c>
      <c r="G151" s="141">
        <f>'celu sat.negad-cet'!G151</f>
        <v>0.56862745098039214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872</v>
      </c>
      <c r="E152" s="61">
        <f>'celu sat.negad-cet'!E152</f>
        <v>0.92372881355932202</v>
      </c>
      <c r="F152" s="8">
        <f>'celu sat.negad-cet'!F152</f>
        <v>35</v>
      </c>
      <c r="G152" s="141">
        <f>'celu sat.negad-cet'!G152</f>
        <v>0.875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4014</v>
      </c>
      <c r="E153" s="150">
        <f>'celu sat.negad-cet'!E153</f>
        <v>1.0040020010005002</v>
      </c>
      <c r="F153" s="133">
        <f>SUM(F149:F152)</f>
        <v>112</v>
      </c>
      <c r="G153" s="151">
        <f>'celu sat.negad-cet'!G153</f>
        <v>0.76712328767123283</v>
      </c>
    </row>
    <row r="154" spans="1:7" x14ac:dyDescent="0.25">
      <c r="A154" s="68" t="str">
        <f>'celu sat.negad-cet'!A154</f>
        <v>2023 I</v>
      </c>
      <c r="B154" s="8">
        <f>'celu sat.negad-cet'!B154</f>
        <v>574</v>
      </c>
      <c r="C154" s="24">
        <f>'celu sat.negad-cet'!C154</f>
        <v>0.99136442141623493</v>
      </c>
      <c r="D154" s="131">
        <f>'celu sat.negad-cet'!D154</f>
        <v>705</v>
      </c>
      <c r="E154" s="61">
        <f>'celu sat.negad-cet'!E154</f>
        <v>0.98739495798319332</v>
      </c>
      <c r="F154" s="8">
        <f>'celu sat.negad-cet'!F154</f>
        <v>26</v>
      </c>
      <c r="G154" s="141">
        <f>'celu sat.negad-cet'!G154</f>
        <v>1.2380952380952381</v>
      </c>
    </row>
    <row r="155" spans="1:7" x14ac:dyDescent="0.25">
      <c r="A155" s="68" t="str">
        <f>'celu sat.negad-cet'!A155</f>
        <v>2023 II</v>
      </c>
      <c r="B155" s="8">
        <f>'celu sat.negad-cet'!B155</f>
        <v>1031</v>
      </c>
      <c r="C155" s="24">
        <f>'celu sat.negad-cet'!C155</f>
        <v>1.0531154239019407</v>
      </c>
      <c r="D155" s="131">
        <f>'celu sat.negad-cet'!D155</f>
        <v>1178</v>
      </c>
      <c r="E155" s="61">
        <f>'celu sat.negad-cet'!E155</f>
        <v>1.02882096069869</v>
      </c>
      <c r="F155" s="8">
        <f>'celu sat.negad-cet'!F155</f>
        <v>39</v>
      </c>
      <c r="G155" s="141">
        <f>'celu sat.negad-cet'!G155</f>
        <v>1.4444444444444444</v>
      </c>
    </row>
    <row r="156" spans="1:7" x14ac:dyDescent="0.25">
      <c r="A156" s="68" t="str">
        <f>'celu sat.negad-cet'!A156</f>
        <v>2023 III</v>
      </c>
      <c r="B156" s="8">
        <f>'celu sat.negad-cet'!B156</f>
        <v>0</v>
      </c>
      <c r="C156" s="24">
        <f>'celu sat.negad-cet'!C156</f>
        <v>0</v>
      </c>
      <c r="D156" s="131">
        <f>'celu sat.negad-cet'!D156</f>
        <v>0</v>
      </c>
      <c r="E156" s="61">
        <f>'celu sat.negad-cet'!E156</f>
        <v>0</v>
      </c>
      <c r="F156" s="8">
        <f>'celu sat.negad-cet'!F156</f>
        <v>0</v>
      </c>
      <c r="G156" s="141">
        <f>'celu sat.negad-cet'!G156</f>
        <v>0</v>
      </c>
    </row>
    <row r="157" spans="1:7" x14ac:dyDescent="0.25">
      <c r="A157" s="68" t="str">
        <f>'celu sat.negad-cet'!A157</f>
        <v>2023 IV</v>
      </c>
      <c r="B157" s="8">
        <f>'celu sat.negad-cet'!B157</f>
        <v>0</v>
      </c>
      <c r="C157" s="24">
        <f>'celu sat.negad-cet'!C157</f>
        <v>0</v>
      </c>
      <c r="D157" s="131">
        <f>'celu sat.negad-cet'!D157</f>
        <v>0</v>
      </c>
      <c r="E157" s="61">
        <f>'celu sat.negad-cet'!E157</f>
        <v>0</v>
      </c>
      <c r="F157" s="8">
        <f>'celu sat.negad-cet'!F157</f>
        <v>0</v>
      </c>
      <c r="G157" s="141">
        <f>'celu sat.negad-cet'!G157</f>
        <v>0</v>
      </c>
    </row>
    <row r="158" spans="1:7" ht="13.5" thickBot="1" x14ac:dyDescent="0.3">
      <c r="A158" s="138">
        <f>'celu sat.negad-cet'!A158</f>
        <v>2023</v>
      </c>
      <c r="B158" s="149">
        <f>'celu sat.negad-cet'!B158</f>
        <v>1605</v>
      </c>
      <c r="C158" s="150">
        <f>'celu sat.negad-cet'!C158</f>
        <v>0.47739440809042238</v>
      </c>
      <c r="D158" s="132">
        <f>'celu sat.negad-cet'!D158</f>
        <v>1883</v>
      </c>
      <c r="E158" s="150">
        <f>'celu sat.negad-cet'!E158</f>
        <v>0.46910812157448928</v>
      </c>
      <c r="F158" s="133">
        <f>SUM(F154:F157)</f>
        <v>65</v>
      </c>
      <c r="G158" s="151">
        <f>'celu sat.negad-cet'!G158</f>
        <v>0.5803571428571429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topLeftCell="A33" zoomScale="80" zoomScaleNormal="80" workbookViewId="0">
      <selection activeCell="F46" sqref="F46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5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2">
        <f>'celu sat.negad-cet'!B13</f>
        <v>3814</v>
      </c>
      <c r="C5" s="172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2">
        <f>'celu sat.negad-cet'!B18</f>
        <v>4056</v>
      </c>
      <c r="C6" s="172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2">
        <f>'celu sat.negad-cet'!B23</f>
        <v>3709</v>
      </c>
      <c r="C7" s="172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2">
        <f>'celu sat.negad-cet'!B28</f>
        <v>3925</v>
      </c>
      <c r="C8" s="172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2">
        <f>'celu sat.negad-cet'!B33</f>
        <v>4540</v>
      </c>
      <c r="C9" s="172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2">
        <f>'celu sat.negad-cet'!B38</f>
        <v>4442</v>
      </c>
      <c r="C10" s="172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2">
        <f>'celu sat.negad-cet'!B43</f>
        <v>4482</v>
      </c>
      <c r="C11" s="172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2">
        <f>'celu sat.negad-cet'!B48</f>
        <v>4766</v>
      </c>
      <c r="C12" s="172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2">
        <f>'celu sat.negad-cet'!B53</f>
        <v>5083</v>
      </c>
      <c r="C13" s="172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9">
        <f>('celu sat.negad-cet'!B58)</f>
        <v>5368</v>
      </c>
      <c r="C14" s="172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9">
        <f>'celu sat.negad-gadi'!B15</f>
        <v>5081</v>
      </c>
      <c r="C15" s="169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9">
        <f>'celu sat.negad-gadi'!B16</f>
        <v>4466</v>
      </c>
      <c r="C16" s="169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4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4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4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4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4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4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4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4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4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4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4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4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4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4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4">
        <f>'celu sat.negad-gadi'!D31</f>
        <v>141</v>
      </c>
    </row>
    <row r="32" spans="1:4" x14ac:dyDescent="0.3">
      <c r="A32" s="148">
        <v>2021</v>
      </c>
      <c r="B32" s="179">
        <f>'celu sat.negad-cet'!B148</f>
        <v>3399</v>
      </c>
      <c r="C32" s="179">
        <f>'celu sat.negad-cet'!D148</f>
        <v>3998</v>
      </c>
      <c r="D32" s="170">
        <f>'celu sat.negad-cet'!F148</f>
        <v>146</v>
      </c>
    </row>
    <row r="33" spans="1:4" ht="13.5" thickBot="1" x14ac:dyDescent="0.35">
      <c r="A33" s="168">
        <v>2022</v>
      </c>
      <c r="B33" s="147">
        <f>'celu sat.negad-cet'!B153</f>
        <v>3362</v>
      </c>
      <c r="C33" s="147">
        <f>'celu sat.negad-cet'!D153</f>
        <v>4014</v>
      </c>
      <c r="D33" s="180">
        <f>'celu sat.negad-cet'!F153</f>
        <v>112</v>
      </c>
    </row>
    <row r="35" spans="1:4" ht="13.5" thickBot="1" x14ac:dyDescent="0.35"/>
    <row r="36" spans="1:4" ht="26" x14ac:dyDescent="0.3">
      <c r="A36" s="154"/>
      <c r="B36" s="155" t="s">
        <v>123</v>
      </c>
      <c r="C36" s="155" t="s">
        <v>125</v>
      </c>
      <c r="D36" s="156" t="s">
        <v>126</v>
      </c>
    </row>
    <row r="37" spans="1:4" x14ac:dyDescent="0.3">
      <c r="A37" s="157">
        <v>2010</v>
      </c>
      <c r="B37" s="158">
        <v>3193</v>
      </c>
      <c r="C37" s="158">
        <v>4023</v>
      </c>
      <c r="D37" s="159">
        <v>218</v>
      </c>
    </row>
    <row r="38" spans="1:4" x14ac:dyDescent="0.3">
      <c r="A38" s="160">
        <v>2011</v>
      </c>
      <c r="B38" s="1">
        <v>3386</v>
      </c>
      <c r="C38" s="1">
        <v>4224</v>
      </c>
      <c r="D38" s="152">
        <v>179</v>
      </c>
    </row>
    <row r="39" spans="1:4" x14ac:dyDescent="0.3">
      <c r="A39" s="160">
        <v>2012</v>
      </c>
      <c r="B39" s="1">
        <v>3358</v>
      </c>
      <c r="C39" s="1">
        <v>4179</v>
      </c>
      <c r="D39" s="152">
        <v>177</v>
      </c>
    </row>
    <row r="40" spans="1:4" x14ac:dyDescent="0.3">
      <c r="A40" s="160">
        <v>2013</v>
      </c>
      <c r="B40" s="1">
        <v>3489</v>
      </c>
      <c r="C40" s="1">
        <v>4338</v>
      </c>
      <c r="D40" s="152">
        <v>179</v>
      </c>
    </row>
    <row r="41" spans="1:4" x14ac:dyDescent="0.3">
      <c r="A41" s="160">
        <v>2014</v>
      </c>
      <c r="B41" s="1">
        <v>3728</v>
      </c>
      <c r="C41" s="1">
        <v>4603</v>
      </c>
      <c r="D41" s="152">
        <v>212</v>
      </c>
    </row>
    <row r="42" spans="1:4" x14ac:dyDescent="0.3">
      <c r="A42" s="160">
        <v>2015</v>
      </c>
      <c r="B42" s="1">
        <v>3689</v>
      </c>
      <c r="C42" s="1">
        <v>4566</v>
      </c>
      <c r="D42" s="152">
        <v>187</v>
      </c>
    </row>
    <row r="43" spans="1:4" x14ac:dyDescent="0.3">
      <c r="A43" s="160">
        <v>2016</v>
      </c>
      <c r="B43" s="1">
        <v>3792</v>
      </c>
      <c r="C43" s="1">
        <v>4648</v>
      </c>
      <c r="D43" s="152">
        <v>158</v>
      </c>
    </row>
    <row r="44" spans="1:4" x14ac:dyDescent="0.3">
      <c r="A44" s="160">
        <v>2017</v>
      </c>
      <c r="B44" s="1">
        <v>3874</v>
      </c>
      <c r="C44" s="1">
        <v>4818</v>
      </c>
      <c r="D44" s="152">
        <v>136</v>
      </c>
    </row>
    <row r="45" spans="1:4" x14ac:dyDescent="0.3">
      <c r="A45" s="160">
        <v>2018</v>
      </c>
      <c r="B45" s="1">
        <v>3973</v>
      </c>
      <c r="C45" s="1">
        <v>4795</v>
      </c>
      <c r="D45" s="152">
        <v>151</v>
      </c>
    </row>
    <row r="46" spans="1:4" x14ac:dyDescent="0.3">
      <c r="A46" s="160">
        <v>2019</v>
      </c>
      <c r="B46" s="1">
        <v>3724</v>
      </c>
      <c r="C46" s="1">
        <v>4553</v>
      </c>
      <c r="D46" s="152">
        <v>135</v>
      </c>
    </row>
    <row r="47" spans="1:4" x14ac:dyDescent="0.3">
      <c r="A47" s="1">
        <v>2020</v>
      </c>
      <c r="B47" s="1">
        <v>3414</v>
      </c>
      <c r="C47" s="1">
        <v>4064</v>
      </c>
      <c r="D47" s="152">
        <v>141</v>
      </c>
    </row>
    <row r="48" spans="1:4" x14ac:dyDescent="0.3">
      <c r="A48" s="160">
        <v>2021</v>
      </c>
      <c r="B48" s="1">
        <v>3399</v>
      </c>
      <c r="C48" s="1">
        <v>3998</v>
      </c>
      <c r="D48" s="152">
        <v>146</v>
      </c>
    </row>
    <row r="49" spans="1:4" x14ac:dyDescent="0.3">
      <c r="A49" s="1">
        <v>2022</v>
      </c>
      <c r="B49" s="1">
        <v>3362</v>
      </c>
      <c r="C49" s="1">
        <v>4014</v>
      </c>
      <c r="D49" s="152">
        <v>112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2023-08-16T06:56:54Z</dcterms:modified>
  <cp:category/>
  <cp:contentStatus/>
</cp:coreProperties>
</file>