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E60622DA-2022-4026-A24D-5DBCA840BECB}" xr6:coauthVersionLast="47" xr6:coauthVersionMax="47" xr10:uidLastSave="{00000000-0000-0000-0000-000000000000}"/>
  <bookViews>
    <workbookView xWindow="8560" yWindow="0" windowWidth="8550" windowHeight="950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8" i="1" l="1"/>
  <c r="G158" i="1" s="1"/>
  <c r="G158" i="4" s="1"/>
  <c r="D158" i="1"/>
  <c r="E158" i="1" s="1"/>
  <c r="E158" i="4" s="1"/>
  <c r="B158" i="1"/>
  <c r="C158" i="1" s="1"/>
  <c r="C158" i="4" s="1"/>
  <c r="B153" i="1"/>
  <c r="C153" i="1"/>
  <c r="D153" i="1"/>
  <c r="E153" i="1"/>
  <c r="F153" i="1"/>
  <c r="G153" i="1"/>
  <c r="G155" i="1"/>
  <c r="F155" i="1"/>
  <c r="E155" i="1" s="1"/>
  <c r="E155" i="4" s="1"/>
  <c r="F154" i="1"/>
  <c r="G154" i="1" s="1"/>
  <c r="G154" i="4" s="1"/>
  <c r="A158" i="4"/>
  <c r="G157" i="4"/>
  <c r="F157" i="4"/>
  <c r="E157" i="4"/>
  <c r="D157" i="4"/>
  <c r="C157" i="4"/>
  <c r="B157" i="4"/>
  <c r="A157" i="4"/>
  <c r="G156" i="4"/>
  <c r="F156" i="4"/>
  <c r="E156" i="4"/>
  <c r="D156" i="4"/>
  <c r="C156" i="4"/>
  <c r="B156" i="4"/>
  <c r="A156" i="4"/>
  <c r="G155" i="4"/>
  <c r="D155" i="4"/>
  <c r="B155" i="4"/>
  <c r="A155" i="4"/>
  <c r="D154" i="4"/>
  <c r="B154" i="4"/>
  <c r="A154" i="4"/>
  <c r="B50" i="3"/>
  <c r="B33" i="3"/>
  <c r="B50" i="2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4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B158" i="4" l="1"/>
  <c r="F158" i="4"/>
  <c r="D158" i="4"/>
  <c r="C155" i="1"/>
  <c r="C155" i="4" s="1"/>
  <c r="F155" i="4"/>
  <c r="F154" i="4"/>
  <c r="E154" i="1"/>
  <c r="E154" i="4" s="1"/>
  <c r="C154" i="1"/>
  <c r="C154" i="4" s="1"/>
  <c r="F152" i="4"/>
  <c r="G151" i="1"/>
  <c r="G151" i="4" s="1"/>
  <c r="E151" i="1"/>
  <c r="E151" i="4" s="1"/>
  <c r="F151" i="4"/>
  <c r="E150" i="1"/>
  <c r="E150" i="4" s="1"/>
  <c r="G150" i="1"/>
  <c r="G150" i="4" s="1"/>
  <c r="E153" i="4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C153" i="4" l="1"/>
  <c r="G153" i="4"/>
  <c r="F153" i="4"/>
  <c r="B32" i="3"/>
  <c r="B32" i="2"/>
  <c r="B49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8" i="2"/>
  <c r="A39" i="2"/>
  <c r="A40" i="2"/>
  <c r="A41" i="2"/>
  <c r="A42" i="2"/>
  <c r="A43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1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8" i="2"/>
  <c r="B47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3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8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39" i="2"/>
  <c r="B40" i="2"/>
  <c r="B23" i="3"/>
  <c r="B42" i="2"/>
  <c r="B25" i="3"/>
</calcChain>
</file>

<file path=xl/sharedStrings.xml><?xml version="1.0" encoding="utf-8"?>
<sst xmlns="http://schemas.openxmlformats.org/spreadsheetml/2006/main" count="361" uniqueCount="24">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</sst>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6" borderId="47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9" xfId="0" applyFont="1" applyBorder="1" applyAlignment="1">
      <alignment vertical="top"/>
    </xf>
    <xf numFmtId="0" fontId="1" fillId="7" borderId="47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'kr.apgr-gadi'!$B$5:$B$33</c:f>
              <c:numCache>
                <c:formatCode>0.0</c:formatCode>
                <c:ptCount val="29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'kr.apgr-gadi'!$B$37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'kr.apgr-gadi'!$A$38:$A$50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'kr.apgr-gadi'!$B$38:$B$50</c:f>
              <c:numCache>
                <c:formatCode>General</c:formatCode>
                <c:ptCount val="13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'kr.apgr-gadi'!$C$60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'kr.apgr-gadi'!$A$61:$A$69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'kr.apgr-gadi'!$C$61:$C$69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'kr.apgr-gadi'!$D$60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'kr.apgr-gadi'!$A$61:$A$69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'kr.apgr-gadi'!$D$61:$D$69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'freight turnover-years'!$B$4:$B$33</c:f>
              <c:numCache>
                <c:formatCode>General</c:formatCode>
                <c:ptCount val="30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'freight turnover-years'!$B$38:$B$50</c:f>
              <c:numCache>
                <c:formatCode>General</c:formatCode>
                <c:ptCount val="13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209550</xdr:rowOff>
    </xdr:from>
    <xdr:to>
      <xdr:col>22</xdr:col>
      <xdr:colOff>95250</xdr:colOff>
      <xdr:row>25</xdr:row>
      <xdr:rowOff>38100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35</xdr:row>
      <xdr:rowOff>152400</xdr:rowOff>
    </xdr:from>
    <xdr:to>
      <xdr:col>14</xdr:col>
      <xdr:colOff>171450</xdr:colOff>
      <xdr:row>53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58</xdr:row>
      <xdr:rowOff>133350</xdr:rowOff>
    </xdr:from>
    <xdr:to>
      <xdr:col>14</xdr:col>
      <xdr:colOff>326571</xdr:colOff>
      <xdr:row>73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4</xdr:row>
      <xdr:rowOff>66675</xdr:rowOff>
    </xdr:from>
    <xdr:to>
      <xdr:col>22</xdr:col>
      <xdr:colOff>600075</xdr:colOff>
      <xdr:row>25</xdr:row>
      <xdr:rowOff>142875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8"/>
  <sheetViews>
    <sheetView showGridLines="0" tabSelected="1" zoomScaleNormal="100" workbookViewId="0">
      <pane xSplit="1" ySplit="3" topLeftCell="B149" activePane="bottomRight" state="frozen"/>
      <selection pane="topRight" activeCell="B1" sqref="B1"/>
      <selection pane="bottomLeft" activeCell="A4" sqref="A4"/>
      <selection pane="bottomRight" activeCell="B158" sqref="B158:G158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55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55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  <row r="154" spans="1:7">
      <c r="A154" s="100" t="s">
        <v>8</v>
      </c>
      <c r="B154" s="164">
        <v>918.9</v>
      </c>
      <c r="C154" s="108">
        <f t="shared" si="18"/>
        <v>0.27349842252515028</v>
      </c>
      <c r="D154" s="98">
        <v>2440.9</v>
      </c>
      <c r="E154" s="131">
        <f t="shared" si="29"/>
        <v>0.72650157747484967</v>
      </c>
      <c r="F154" s="102">
        <f>SUM(B154,D154)</f>
        <v>3359.8</v>
      </c>
      <c r="G154" s="115">
        <f>F154/F149</f>
        <v>0.91492838080714567</v>
      </c>
    </row>
    <row r="155" spans="1:7">
      <c r="A155" s="100" t="s">
        <v>10</v>
      </c>
      <c r="B155" s="86">
        <v>970.5</v>
      </c>
      <c r="C155" s="87">
        <f t="shared" si="18"/>
        <v>0.28235191434888862</v>
      </c>
      <c r="D155" s="86">
        <v>2466.6999999999998</v>
      </c>
      <c r="E155" s="132">
        <f t="shared" si="29"/>
        <v>0.71764808565111138</v>
      </c>
      <c r="F155" s="103">
        <f>SUM(B155,D155)</f>
        <v>3437.2</v>
      </c>
      <c r="G155" s="116">
        <f>F155/F150</f>
        <v>0.95501653191075542</v>
      </c>
    </row>
    <row r="156" spans="1:7">
      <c r="A156" s="100" t="s">
        <v>11</v>
      </c>
      <c r="B156" s="86"/>
      <c r="C156" s="87"/>
      <c r="D156" s="86"/>
      <c r="E156" s="132"/>
      <c r="F156" s="103"/>
      <c r="G156" s="116"/>
    </row>
    <row r="157" spans="1:7">
      <c r="A157" s="100" t="s">
        <v>12</v>
      </c>
      <c r="B157" s="86"/>
      <c r="C157" s="87"/>
      <c r="D157" s="86"/>
      <c r="E157" s="132"/>
      <c r="F157" s="125"/>
      <c r="G157" s="116"/>
    </row>
    <row r="158" spans="1:7" ht="14" thickBot="1">
      <c r="A158" s="157">
        <v>2023</v>
      </c>
      <c r="B158" s="89">
        <f>SUM(B154:B157)</f>
        <v>1889.4</v>
      </c>
      <c r="C158" s="134">
        <f>B158/F158</f>
        <v>0.27797557746064444</v>
      </c>
      <c r="D158" s="89">
        <f>SUM(D154:D157)</f>
        <v>4907.6000000000004</v>
      </c>
      <c r="E158" s="147">
        <f t="shared" ref="E158" si="33">D158/F158</f>
        <v>0.72202442253935561</v>
      </c>
      <c r="F158" s="104">
        <f>SUM(F154:F157)</f>
        <v>6797</v>
      </c>
      <c r="G158" s="156">
        <f t="shared" ref="G158" si="34">F158/F153</f>
        <v>0.46615138775538201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showGridLines="0" topLeftCell="A31" zoomScale="70" zoomScaleNormal="70" workbookViewId="0">
      <selection activeCell="T51" sqref="T51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 ht="13.5" thickBot="1">
      <c r="A33" s="179">
        <v>2022</v>
      </c>
      <c r="B33" s="180">
        <f>'kr.apgr-cet'!F153</f>
        <v>14581.099999999999</v>
      </c>
    </row>
    <row r="38" spans="1:4">
      <c r="A38" s="14">
        <f t="shared" ref="A38:B43" si="0">A21</f>
        <v>2010</v>
      </c>
      <c r="B38" s="14">
        <f t="shared" si="0"/>
        <v>10590.4</v>
      </c>
    </row>
    <row r="39" spans="1:4">
      <c r="A39" s="14">
        <f t="shared" si="0"/>
        <v>2011</v>
      </c>
      <c r="B39" s="14">
        <f t="shared" si="0"/>
        <v>12130.7</v>
      </c>
    </row>
    <row r="40" spans="1:4">
      <c r="A40" s="14">
        <f t="shared" si="0"/>
        <v>2012</v>
      </c>
      <c r="B40" s="14">
        <f t="shared" si="0"/>
        <v>12177.8</v>
      </c>
    </row>
    <row r="41" spans="1:4">
      <c r="A41" s="14">
        <f t="shared" si="0"/>
        <v>2013</v>
      </c>
      <c r="B41" s="14">
        <f t="shared" si="0"/>
        <v>12816.399999999998</v>
      </c>
    </row>
    <row r="42" spans="1:4">
      <c r="A42" s="14">
        <f t="shared" si="0"/>
        <v>2014</v>
      </c>
      <c r="B42" s="14">
        <f t="shared" si="0"/>
        <v>13669.800000000001</v>
      </c>
      <c r="C42" s="165"/>
      <c r="D42" s="165"/>
    </row>
    <row r="43" spans="1:4">
      <c r="A43" s="14">
        <f t="shared" si="0"/>
        <v>2015</v>
      </c>
      <c r="B43" s="14">
        <f t="shared" si="0"/>
        <v>14690.1</v>
      </c>
      <c r="C43" s="165"/>
      <c r="D43" s="165"/>
    </row>
    <row r="44" spans="1:4">
      <c r="A44" s="14">
        <v>2016</v>
      </c>
      <c r="B44" s="14">
        <v>14227.4</v>
      </c>
      <c r="C44" s="165"/>
      <c r="D44" s="165"/>
    </row>
    <row r="45" spans="1:4">
      <c r="A45" s="14">
        <v>2017</v>
      </c>
      <c r="B45" s="14">
        <v>14972.2</v>
      </c>
      <c r="C45" s="165"/>
      <c r="D45" s="165"/>
    </row>
    <row r="46" spans="1:4">
      <c r="A46" s="14">
        <v>2018</v>
      </c>
      <c r="B46" s="14">
        <v>14996.8</v>
      </c>
      <c r="C46" s="165"/>
      <c r="D46" s="165"/>
    </row>
    <row r="47" spans="1:4">
      <c r="A47" s="14">
        <v>2019</v>
      </c>
      <c r="B47" s="14">
        <f>B30</f>
        <v>14965.2</v>
      </c>
      <c r="C47" s="165"/>
    </row>
    <row r="48" spans="1:4">
      <c r="A48" s="14">
        <v>2020</v>
      </c>
      <c r="B48" s="14">
        <f>B31</f>
        <v>13705.1</v>
      </c>
    </row>
    <row r="49" spans="1:4">
      <c r="A49" s="14">
        <v>2021</v>
      </c>
      <c r="B49" s="14">
        <f>B32</f>
        <v>15103.4</v>
      </c>
    </row>
    <row r="50" spans="1:4">
      <c r="A50" s="14">
        <v>2022</v>
      </c>
      <c r="B50" s="14">
        <f>B33</f>
        <v>14581.099999999999</v>
      </c>
    </row>
    <row r="60" spans="1:4" ht="39">
      <c r="A60" s="167" t="s">
        <v>13</v>
      </c>
      <c r="B60" s="168" t="s">
        <v>14</v>
      </c>
      <c r="C60" s="167" t="s">
        <v>3</v>
      </c>
      <c r="D60" s="167" t="s">
        <v>5</v>
      </c>
    </row>
    <row r="61" spans="1:4">
      <c r="A61" s="166">
        <v>2014</v>
      </c>
      <c r="B61" s="166">
        <v>13669.8</v>
      </c>
      <c r="C61" s="170">
        <v>2740.4</v>
      </c>
      <c r="D61" s="170">
        <v>10929.4</v>
      </c>
    </row>
    <row r="62" spans="1:4">
      <c r="A62" s="166">
        <v>2015</v>
      </c>
      <c r="B62" s="166">
        <v>14690.1</v>
      </c>
      <c r="C62" s="170">
        <v>2753.1</v>
      </c>
      <c r="D62" s="170">
        <v>11937</v>
      </c>
    </row>
    <row r="63" spans="1:4">
      <c r="A63" s="166">
        <v>2016</v>
      </c>
      <c r="B63" s="166">
        <v>14227.4</v>
      </c>
      <c r="C63" s="170">
        <v>2807.3</v>
      </c>
      <c r="D63" s="170">
        <v>11420.1</v>
      </c>
    </row>
    <row r="64" spans="1:4">
      <c r="A64" s="166">
        <v>2017</v>
      </c>
      <c r="B64" s="166">
        <v>14972.2</v>
      </c>
      <c r="C64" s="170">
        <v>3239.8999999999996</v>
      </c>
      <c r="D64" s="170">
        <v>11732.3</v>
      </c>
    </row>
    <row r="65" spans="1:4">
      <c r="A65" s="166">
        <v>2018</v>
      </c>
      <c r="B65" s="166">
        <v>14996.8</v>
      </c>
      <c r="C65" s="170">
        <v>3458.4</v>
      </c>
      <c r="D65" s="170">
        <v>11538.4</v>
      </c>
    </row>
    <row r="66" spans="1:4">
      <c r="A66" s="169">
        <v>2019</v>
      </c>
      <c r="B66" s="169">
        <v>14965.2</v>
      </c>
      <c r="C66" s="171">
        <v>3350.1</v>
      </c>
      <c r="D66" s="171">
        <v>11615.1</v>
      </c>
    </row>
    <row r="67" spans="1:4">
      <c r="A67" s="169">
        <v>2020</v>
      </c>
      <c r="B67" s="169">
        <v>13705.1</v>
      </c>
      <c r="C67" s="169">
        <v>3715.7</v>
      </c>
      <c r="D67" s="169">
        <v>9989.4</v>
      </c>
    </row>
    <row r="68" spans="1:4">
      <c r="A68" s="184">
        <v>2021</v>
      </c>
      <c r="B68" s="169">
        <v>15103.4</v>
      </c>
      <c r="C68" s="169">
        <v>4063.6000000000004</v>
      </c>
      <c r="D68" s="169">
        <v>11039.8</v>
      </c>
    </row>
    <row r="69" spans="1:4">
      <c r="A69" s="181">
        <v>2022</v>
      </c>
      <c r="B69" s="182">
        <v>14581.1</v>
      </c>
      <c r="C69" s="183">
        <v>3989</v>
      </c>
      <c r="D69" s="182">
        <v>10592.1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8"/>
  <sheetViews>
    <sheetView showGridLines="0" workbookViewId="0">
      <pane xSplit="1" ySplit="3" topLeftCell="B149" activePane="bottomRight" state="frozen"/>
      <selection pane="topRight" activeCell="B1" sqref="B1"/>
      <selection pane="bottomLeft" activeCell="A4" sqref="A4"/>
      <selection pane="bottomRight" activeCell="K155" sqref="K155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  <row r="154" spans="1:7">
      <c r="A154" s="172" t="str">
        <f>'kr.apgr-cet'!A154</f>
        <v>I</v>
      </c>
      <c r="B154" s="98">
        <f>'kr.apgr-cet'!B154</f>
        <v>918.9</v>
      </c>
      <c r="C154" s="108">
        <f>'kr.apgr-cet'!C154</f>
        <v>0.27349842252515028</v>
      </c>
      <c r="D154" s="98">
        <f>'kr.apgr-cet'!D154</f>
        <v>2440.9</v>
      </c>
      <c r="E154" s="174">
        <f>'kr.apgr-cet'!E154</f>
        <v>0.72650157747484967</v>
      </c>
      <c r="F154" s="102">
        <f>'kr.apgr-cet'!F154</f>
        <v>3359.8</v>
      </c>
      <c r="G154" s="175">
        <f>'kr.apgr-cet'!G154</f>
        <v>0.91492838080714567</v>
      </c>
    </row>
    <row r="155" spans="1:7">
      <c r="A155" s="173" t="str">
        <f>'kr.apgr-cet'!A155</f>
        <v>II</v>
      </c>
      <c r="B155" s="86">
        <f>'kr.apgr-cet'!B155</f>
        <v>970.5</v>
      </c>
      <c r="C155" s="87">
        <f>'kr.apgr-cet'!C155</f>
        <v>0.28235191434888862</v>
      </c>
      <c r="D155" s="86">
        <f>'kr.apgr-cet'!D155</f>
        <v>2466.6999999999998</v>
      </c>
      <c r="E155" s="88">
        <f>'kr.apgr-cet'!E155</f>
        <v>0.71764808565111138</v>
      </c>
      <c r="F155" s="103">
        <f>'kr.apgr-cet'!F155</f>
        <v>3437.2</v>
      </c>
      <c r="G155" s="81">
        <f>'kr.apgr-cet'!G155</f>
        <v>0.95501653191075542</v>
      </c>
    </row>
    <row r="156" spans="1:7">
      <c r="A156" s="173" t="str">
        <f>'kr.apgr-cet'!A156</f>
        <v>III</v>
      </c>
      <c r="B156" s="86">
        <f>'kr.apgr-cet'!B156</f>
        <v>0</v>
      </c>
      <c r="C156" s="87">
        <f>'kr.apgr-cet'!C156</f>
        <v>0</v>
      </c>
      <c r="D156" s="86">
        <f>'kr.apgr-cet'!D156</f>
        <v>0</v>
      </c>
      <c r="E156" s="88">
        <f>'kr.apgr-cet'!E156</f>
        <v>0</v>
      </c>
      <c r="F156" s="103">
        <f>'kr.apgr-cet'!F156</f>
        <v>0</v>
      </c>
      <c r="G156" s="81">
        <f>'kr.apgr-cet'!G156</f>
        <v>0</v>
      </c>
    </row>
    <row r="157" spans="1:7">
      <c r="A157" s="173" t="str">
        <f>'kr.apgr-cet'!A157</f>
        <v>IV</v>
      </c>
      <c r="B157" s="86">
        <f>'kr.apgr-cet'!B157</f>
        <v>0</v>
      </c>
      <c r="C157" s="87">
        <f>'kr.apgr-cet'!C157</f>
        <v>0</v>
      </c>
      <c r="D157" s="86">
        <f>'kr.apgr-cet'!D157</f>
        <v>0</v>
      </c>
      <c r="E157" s="88">
        <f>'kr.apgr-cet'!E157</f>
        <v>0</v>
      </c>
      <c r="F157" s="103">
        <f>'kr.apgr-cet'!F157</f>
        <v>0</v>
      </c>
      <c r="G157" s="81">
        <f>'kr.apgr-cet'!G157</f>
        <v>0</v>
      </c>
    </row>
    <row r="158" spans="1:7" ht="14" thickBot="1">
      <c r="A158" s="176">
        <f>'kr.apgr-cet'!A158</f>
        <v>2023</v>
      </c>
      <c r="B158" s="112">
        <f>'kr.apgr-cet'!B158</f>
        <v>1889.4</v>
      </c>
      <c r="C158" s="111">
        <f>'kr.apgr-cet'!C158</f>
        <v>0.27797557746064444</v>
      </c>
      <c r="D158" s="112">
        <f>'kr.apgr-cet'!D158</f>
        <v>4907.6000000000004</v>
      </c>
      <c r="E158" s="177">
        <f>'kr.apgr-cet'!E158</f>
        <v>0.72202442253935561</v>
      </c>
      <c r="F158" s="114">
        <f>'kr.apgr-cet'!F158</f>
        <v>6797</v>
      </c>
      <c r="G158" s="178">
        <f>'kr.apgr-cet'!G158</f>
        <v>0.46615138775538201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showGridLines="0" topLeftCell="A19" zoomScale="60" zoomScaleNormal="60" workbookViewId="0">
      <selection activeCell="C50" sqref="C50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2" ht="13.5" thickBot="1">
      <c r="A33" s="185">
        <v>2022</v>
      </c>
      <c r="B33" s="180">
        <f>'kr.apgr-cet'!F153</f>
        <v>14581.099999999999</v>
      </c>
    </row>
    <row r="38" spans="1:2">
      <c r="A38" s="14">
        <v>2010</v>
      </c>
      <c r="B38" s="14">
        <v>10590.4</v>
      </c>
    </row>
    <row r="39" spans="1:2">
      <c r="A39" s="14">
        <v>2011</v>
      </c>
      <c r="B39" s="14">
        <v>12130.7</v>
      </c>
    </row>
    <row r="40" spans="1:2">
      <c r="A40" s="14">
        <v>2012</v>
      </c>
      <c r="B40" s="14">
        <v>12177.8</v>
      </c>
    </row>
    <row r="41" spans="1:2">
      <c r="A41" s="14">
        <v>2013</v>
      </c>
      <c r="B41" s="14">
        <v>12816.399999999998</v>
      </c>
    </row>
    <row r="42" spans="1:2">
      <c r="A42" s="14">
        <v>2014</v>
      </c>
      <c r="B42" s="14">
        <v>13669.800000000001</v>
      </c>
    </row>
    <row r="43" spans="1:2">
      <c r="A43" s="14">
        <v>2015</v>
      </c>
      <c r="B43" s="14">
        <v>14690.1</v>
      </c>
    </row>
    <row r="44" spans="1:2">
      <c r="A44" s="14">
        <v>2016</v>
      </c>
      <c r="B44" s="14">
        <v>14227.4</v>
      </c>
    </row>
    <row r="45" spans="1:2">
      <c r="A45" s="14">
        <v>2017</v>
      </c>
      <c r="B45" s="14">
        <v>14972.2</v>
      </c>
    </row>
    <row r="46" spans="1:2">
      <c r="A46" s="14">
        <v>2018</v>
      </c>
      <c r="B46" s="14">
        <v>14996.8</v>
      </c>
    </row>
    <row r="47" spans="1:2">
      <c r="A47" s="14">
        <v>2019</v>
      </c>
      <c r="B47" s="14">
        <f>B30</f>
        <v>14965.2</v>
      </c>
    </row>
    <row r="48" spans="1:2">
      <c r="A48" s="14">
        <v>2020</v>
      </c>
      <c r="B48" s="14">
        <f>B31</f>
        <v>13705.1</v>
      </c>
    </row>
    <row r="49" spans="1:2">
      <c r="A49" s="14">
        <v>2021</v>
      </c>
      <c r="B49" s="14">
        <f>B32</f>
        <v>15103.4</v>
      </c>
    </row>
    <row r="50" spans="1:2">
      <c r="A50" s="14">
        <v>2022</v>
      </c>
      <c r="B50" s="14">
        <f>B33</f>
        <v>14581.099999999999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2023-08-22T13:20:21Z</dcterms:modified>
  <cp:category/>
  <cp:contentStatus/>
</cp:coreProperties>
</file>