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95" windowWidth="12390" windowHeight="786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<sst xmlns="http://schemas.openxmlformats.org/spreadsheetml/2006/main" count="466" uniqueCount="161">
  <si>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</si>
  <si>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</si>
  <si>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</si>
  <si>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</si>
  <si>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</si>
  <si>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</si>
  <si>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</si>
  <si>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</si>
  <si>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</si>
  <si>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</si>
  <si>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</si>
  <si>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</si>
  <si>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</si>
  <si>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</si>
  <si>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</si>
  <si>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</si>
  <si>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</si>
  <si>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</si>
  <si>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</si>
  <si>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</si>
  <si>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</si>
  <si>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</si>
  <si>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</si>
  <si>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</si>
  <si>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</si>
  <si>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</si>
  <si>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</si>
  <si>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</si>
  <si>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</si>
  <si>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</si>
  <si>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</si>
  <si>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</si>
  <si>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</si>
  <si>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</si>
  <si>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</si>
  <si>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</si>
  <si>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</si>
  <si>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</si>
  <si>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</si>
  <si>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</si>
  <si>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</si>
  <si>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</si>
  <si>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</si>
  <si>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</si>
  <si>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</si>
  <si>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</si>
  <si>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</si>
  <si>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</si>
  <si>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</si>
  <si>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</si>
  <si>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</si>
  <si>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</si>
  <si>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</si>
  <si>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</si>
  <si>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</si>
  <si>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</si>
  <si>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</si>
  <si>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</si>
  <si>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</si>
  <si>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</si>
  <si>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</si>
  <si>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</si>
  <si>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</si>
  <si>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</si>
  <si>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</si>
  <si>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</si>
  <si>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</si>
  <si>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</si>
  <si>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</si>
  <si>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</si>
  <si>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</si>
  <si>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</si>
  <si>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</si>
  <si>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</si>
  <si>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</si>
  <si>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</si>
  <si>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</si>
  <si>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</si>
  <si>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</si>
  <si>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</si>
  <si>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</si>
  <si>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</si>
  <si>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</si>
  <si>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</si>
  <si>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</si>
  <si>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</si>
  <si>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</si>
  <si>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</si>
  <si>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</si>
  <si>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</si>
  <si>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</si>
  <si>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</si>
  <si>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</si>
  <si>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</si>
  <si>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</si>
  <si>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</si>
  <si>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</si>
  <si>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</si>
  <si>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</si>
  <si>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</si>
  <si>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</si>
  <si>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</si>
  <si>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</si>
  <si>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</si>
  <si>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</si>
  <si>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</si>
  <si>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</si>
  <si>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</si>
  <si>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</si>
  <si>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</si>
  <si>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</si>
  <si>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</si>
  <si>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</si>
  <si>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</si>
  <si>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</si>
  <si>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</si>
  <si>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</si>
  <si>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Nemateriālie ieguldījumi</t>
  </si>
  <si>
    <t>Datorprogrammas</t>
  </si>
  <si>
    <t> 5230</t>
  </si>
  <si>
    <t> Pārējie pamatlīdzekļi</t>
  </si>
  <si>
    <t xml:space="preserve"> Saimniecības pamatlīdzekļi</t>
  </si>
  <si>
    <t>Finanšu un attīstības plānošanas departamenta direktore</t>
  </si>
  <si>
    <t>B. Vīlipa</t>
  </si>
  <si>
    <t>Valsts sekretāra vietniece</t>
  </si>
  <si>
    <t xml:space="preserve"> Piemaksas, prēmijas un naudas balvas </t>
  </si>
  <si>
    <t>Prēmijas un naudas balvas</t>
  </si>
  <si>
    <t>Ārvalstu mācību, darba un dienesta komandējumi, darba braucieni</t>
  </si>
  <si>
    <t>Pasta, telefona un citi sakaru pakalpojumi</t>
  </si>
  <si>
    <t>Pārējie sakaru pakalpojumi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</si>
  <si>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</si>
  <si>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</si>
  <si>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</si>
  <si>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</si>
  <si>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</si>
  <si>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</si>
  <si>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</si>
  <si>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</si>
  <si>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</si>
  <si>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</si>
  <si>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Licences, koncesijas un patenti, preču zīmes un līdzīgas tiesības</t>
  </si>
  <si>
    <t> Datortehnika, sakaru un cita biroja tehnika</t>
  </si>
  <si>
    <t>Mērķa "Eiropas teritoriālā sadarbība" pārrobežu sadarbības programmu, projektu un pasākumu īstenošana</t>
  </si>
  <si>
    <t>69.00.00</t>
  </si>
  <si>
    <t>(Nr. 2170389690000000000)</t>
  </si>
  <si>
    <t>Nr. 2170389690700000000</t>
  </si>
  <si>
    <t>Uz līguma pamata pieaicināto ekspertu izdevumi</t>
  </si>
  <si>
    <t>Apstiprināts 2017.gadam</t>
  </si>
  <si>
    <t>2017.gada 10.janvārī</t>
  </si>
  <si>
    <t>04.500</t>
  </si>
  <si>
    <t>Transports</t>
  </si>
  <si>
    <t>PRECIZĒTĀ TĀME 2017. GADAM</t>
  </si>
  <si>
    <t>2017.gada 9.martā</t>
  </si>
  <si>
    <t>TĀME 2017. GADAM</t>
  </si>
  <si>
    <t>2017.gada 8.augustā</t>
  </si>
  <si>
    <t>7600 - 7700</t>
  </si>
  <si>
    <t xml:space="preserve">Kārtējie maksājumi Eiropas Savienības budžetā un starptautiskā sadarbība </t>
  </si>
  <si>
    <t> Starptautiskā sadarbība</t>
  </si>
  <si>
    <t>Pārējie pārskaitījumi ārvalstīm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</si>
  <si>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</si>
  <si>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Nr. 2170389692100000000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</si>
</sst>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44">
      <selection activeCell="B21" sqref="B21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124</v>
      </c>
      <c r="C11" s="88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148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153</v>
      </c>
      <c r="C20" s="50"/>
    </row>
    <row r="21" spans="1:3" ht="15">
      <c r="A21" s="57"/>
      <c r="B21" s="56" t="s">
        <v>144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142</v>
      </c>
      <c r="C25" s="76" t="s">
        <v>143</v>
      </c>
    </row>
    <row r="26" spans="1:3" s="10" customFormat="1" ht="26.25" customHeight="1">
      <c r="A26" s="31" t="s">
        <v>3</v>
      </c>
      <c r="B26" s="32" t="s">
        <v>150</v>
      </c>
      <c r="C26" s="33" t="s">
        <v>149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0"/>
      <c r="B29" s="90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145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147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92</v>
      </c>
      <c r="B65" s="38" t="s">
        <v>93</v>
      </c>
      <c r="C65" s="22">
        <f>SUM(C66,C73,C78)</f>
        <v>1223216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1223216</v>
      </c>
    </row>
    <row r="79" spans="1:3" s="10" customFormat="1" ht="15">
      <c r="A79" s="2">
        <v>21710</v>
      </c>
      <c r="B79" s="2" t="s">
        <v>51</v>
      </c>
      <c r="C79" s="18">
        <v>1223216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SUM(C82,C137)</f>
        <v>1223216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1223216</v>
      </c>
    </row>
    <row r="83" spans="1:3" s="61" customFormat="1" ht="15" hidden="1">
      <c r="A83" s="19" t="s">
        <v>22</v>
      </c>
      <c r="B83" s="24" t="s">
        <v>12</v>
      </c>
      <c r="C83" s="22">
        <f>SUM(C84,C101)</f>
        <v>0</v>
      </c>
    </row>
    <row r="84" spans="1:5" s="10" customFormat="1" ht="15" hidden="1">
      <c r="A84" s="2" t="s">
        <v>113</v>
      </c>
      <c r="B84" s="20" t="s">
        <v>73</v>
      </c>
      <c r="C84" s="62">
        <f>SUM(C85+C95)</f>
        <v>0</v>
      </c>
      <c r="E84" s="61"/>
    </row>
    <row r="85" spans="1:5" s="10" customFormat="1" ht="15" hidden="1">
      <c r="A85" s="2" t="s">
        <v>114</v>
      </c>
      <c r="B85" s="17" t="s">
        <v>115</v>
      </c>
      <c r="C85" s="62">
        <f>SUM(C86+C89+C94)</f>
        <v>0</v>
      </c>
      <c r="E85" s="61"/>
    </row>
    <row r="86" spans="1:5" s="10" customFormat="1" ht="15" hidden="1">
      <c r="A86" s="2">
        <v>1110</v>
      </c>
      <c r="B86" s="17" t="s">
        <v>74</v>
      </c>
      <c r="C86" s="18">
        <f>SUM(C87:C94)</f>
        <v>0</v>
      </c>
      <c r="E86" s="61"/>
    </row>
    <row r="87" spans="1:5" s="10" customFormat="1" ht="15" hidden="1">
      <c r="A87" s="2">
        <v>1114</v>
      </c>
      <c r="B87" s="17" t="s">
        <v>75</v>
      </c>
      <c r="C87" s="18"/>
      <c r="E87" s="61"/>
    </row>
    <row r="88" spans="1:5" s="10" customFormat="1" ht="15" hidden="1">
      <c r="A88" s="2">
        <v>1119</v>
      </c>
      <c r="B88" s="17" t="s">
        <v>76</v>
      </c>
      <c r="C88" s="18"/>
      <c r="E88" s="61"/>
    </row>
    <row r="89" spans="1:5" s="10" customFormat="1" ht="15" hidden="1">
      <c r="A89" s="2">
        <v>1140</v>
      </c>
      <c r="B89" s="77" t="s">
        <v>125</v>
      </c>
      <c r="C89" s="18">
        <f>SUM(C90:C93)</f>
        <v>0</v>
      </c>
      <c r="E89" s="61"/>
    </row>
    <row r="90" spans="1:5" s="10" customFormat="1" ht="15" hidden="1">
      <c r="A90" s="2">
        <v>1142</v>
      </c>
      <c r="B90" s="77" t="s">
        <v>77</v>
      </c>
      <c r="C90" s="18"/>
      <c r="E90" s="61"/>
    </row>
    <row r="91" spans="1:5" s="10" customFormat="1" ht="15" hidden="1">
      <c r="A91" s="2">
        <v>1146</v>
      </c>
      <c r="B91" s="77" t="s">
        <v>103</v>
      </c>
      <c r="C91" s="18"/>
      <c r="E91" s="61"/>
    </row>
    <row r="92" spans="1:5" s="10" customFormat="1" ht="15" hidden="1">
      <c r="A92" s="2">
        <v>1147</v>
      </c>
      <c r="B92" s="77" t="s">
        <v>78</v>
      </c>
      <c r="C92" s="18"/>
      <c r="E92" s="61"/>
    </row>
    <row r="93" spans="1:5" s="10" customFormat="1" ht="15" customHeight="1" hidden="1">
      <c r="A93" s="2">
        <v>1148</v>
      </c>
      <c r="B93" s="77" t="s">
        <v>126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 hidden="1">
      <c r="A95" s="19">
        <v>1200</v>
      </c>
      <c r="B95" s="17" t="s">
        <v>116</v>
      </c>
      <c r="C95" s="21">
        <f>SUM(C96+C97)</f>
        <v>0</v>
      </c>
      <c r="E95" s="61"/>
    </row>
    <row r="96" spans="1:5" s="10" customFormat="1" ht="15" hidden="1">
      <c r="A96" s="2">
        <v>1210</v>
      </c>
      <c r="B96" s="17" t="s">
        <v>80</v>
      </c>
      <c r="C96" s="18"/>
      <c r="E96" s="61"/>
    </row>
    <row r="97" spans="1:5" s="10" customFormat="1" ht="14.25" customHeight="1" hidden="1">
      <c r="A97" s="2">
        <v>1220</v>
      </c>
      <c r="B97" s="17" t="s">
        <v>81</v>
      </c>
      <c r="C97" s="18">
        <f>SUM(C98:C100)</f>
        <v>0</v>
      </c>
      <c r="E97" s="61"/>
    </row>
    <row r="98" spans="1:5" s="10" customFormat="1" ht="30" customHeight="1" hidden="1">
      <c r="A98" s="2">
        <v>1221</v>
      </c>
      <c r="B98" s="17" t="s">
        <v>82</v>
      </c>
      <c r="C98" s="18"/>
      <c r="E98" s="61"/>
    </row>
    <row r="99" spans="1:5" s="10" customFormat="1" ht="15" hidden="1">
      <c r="A99" s="2">
        <v>1227</v>
      </c>
      <c r="B99" s="17" t="s">
        <v>83</v>
      </c>
      <c r="C99" s="18"/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 hidden="1">
      <c r="A101" s="19">
        <v>2000</v>
      </c>
      <c r="B101" s="24" t="s">
        <v>23</v>
      </c>
      <c r="C101" s="22">
        <f>SUM(C102,C109,C118)</f>
        <v>0</v>
      </c>
    </row>
    <row r="102" spans="1:5" ht="17.25" customHeight="1" hidden="1">
      <c r="A102" s="19">
        <v>2100</v>
      </c>
      <c r="B102" s="24" t="s">
        <v>85</v>
      </c>
      <c r="C102" s="22">
        <f>SUM(C103,C106)</f>
        <v>0</v>
      </c>
      <c r="D102" s="78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79"/>
      <c r="E103" s="61"/>
    </row>
    <row r="104" spans="1:5" ht="15" hidden="1">
      <c r="A104" s="2">
        <v>2111</v>
      </c>
      <c r="B104" s="25" t="s">
        <v>87</v>
      </c>
      <c r="C104" s="23"/>
      <c r="D104" s="79"/>
      <c r="E104" s="61"/>
    </row>
    <row r="105" spans="1:5" ht="15" hidden="1">
      <c r="A105" s="2">
        <v>2112</v>
      </c>
      <c r="B105" s="25" t="s">
        <v>88</v>
      </c>
      <c r="C105" s="23"/>
      <c r="D105" s="79"/>
      <c r="E105" s="61"/>
    </row>
    <row r="106" spans="1:5" ht="15" hidden="1">
      <c r="A106" s="2">
        <v>2120</v>
      </c>
      <c r="B106" s="80" t="s">
        <v>127</v>
      </c>
      <c r="C106" s="23">
        <f>SUM(C107:C108)</f>
        <v>0</v>
      </c>
      <c r="D106" s="79"/>
      <c r="E106" s="61"/>
    </row>
    <row r="107" spans="1:5" ht="15" hidden="1">
      <c r="A107" s="2">
        <v>2121</v>
      </c>
      <c r="B107" s="25" t="s">
        <v>87</v>
      </c>
      <c r="C107" s="23"/>
      <c r="D107" s="79"/>
      <c r="E107" s="61"/>
    </row>
    <row r="108" spans="1:5" ht="15" hidden="1">
      <c r="A108" s="2">
        <v>2122</v>
      </c>
      <c r="B108" s="25" t="s">
        <v>88</v>
      </c>
      <c r="C108" s="23"/>
      <c r="D108" s="79"/>
      <c r="E108" s="61"/>
    </row>
    <row r="109" spans="1:5" ht="15" hidden="1">
      <c r="A109" s="19">
        <v>2200</v>
      </c>
      <c r="B109" s="24" t="s">
        <v>24</v>
      </c>
      <c r="C109" s="22">
        <f>SUM(C110,C112,C116)</f>
        <v>0</v>
      </c>
      <c r="E109" s="61"/>
    </row>
    <row r="110" spans="1:5" s="81" customFormat="1" ht="15" hidden="1">
      <c r="A110" s="2">
        <v>2210</v>
      </c>
      <c r="B110" s="25" t="s">
        <v>128</v>
      </c>
      <c r="C110" s="23">
        <f>SUM(C111)</f>
        <v>0</v>
      </c>
      <c r="E110" s="61"/>
    </row>
    <row r="111" spans="1:5" s="81" customFormat="1" ht="15" hidden="1">
      <c r="A111" s="2">
        <v>2219</v>
      </c>
      <c r="B111" s="25" t="s">
        <v>129</v>
      </c>
      <c r="C111" s="23"/>
      <c r="E111" s="61"/>
    </row>
    <row r="112" spans="1:3" ht="15" hidden="1">
      <c r="A112" s="2">
        <v>2230</v>
      </c>
      <c r="B112" s="25" t="s">
        <v>64</v>
      </c>
      <c r="C112" s="23">
        <f>SUM(C113:C115)</f>
        <v>0</v>
      </c>
    </row>
    <row r="113" spans="1:3" ht="15" hidden="1">
      <c r="A113" s="2">
        <v>2232</v>
      </c>
      <c r="B113" s="25" t="s">
        <v>146</v>
      </c>
      <c r="C113" s="23"/>
    </row>
    <row r="114" spans="1:3" ht="15" hidden="1">
      <c r="A114" s="2">
        <v>2234</v>
      </c>
      <c r="B114" s="25" t="s">
        <v>130</v>
      </c>
      <c r="C114" s="23"/>
    </row>
    <row r="115" spans="1:3" ht="15" hidden="1">
      <c r="A115" s="2">
        <v>2239</v>
      </c>
      <c r="B115" s="25" t="s">
        <v>65</v>
      </c>
      <c r="C115" s="23"/>
    </row>
    <row r="116" spans="1:3" ht="15" hidden="1">
      <c r="A116" s="2">
        <v>2250</v>
      </c>
      <c r="B116" s="25" t="s">
        <v>131</v>
      </c>
      <c r="C116" s="23">
        <f>SUM(C117)</f>
        <v>0</v>
      </c>
    </row>
    <row r="117" spans="1:3" ht="15" hidden="1">
      <c r="A117" s="2">
        <v>2259</v>
      </c>
      <c r="B117" s="25" t="s">
        <v>132</v>
      </c>
      <c r="C117" s="23"/>
    </row>
    <row r="118" spans="1:3" s="10" customFormat="1" ht="17.25" customHeight="1" hidden="1">
      <c r="A118" s="19" t="s">
        <v>89</v>
      </c>
      <c r="B118" s="24" t="s">
        <v>90</v>
      </c>
      <c r="C118" s="22">
        <f>SUM(C119,C122)</f>
        <v>0</v>
      </c>
    </row>
    <row r="119" spans="1:3" s="10" customFormat="1" ht="15" hidden="1">
      <c r="A119" s="2">
        <v>2310</v>
      </c>
      <c r="B119" s="77" t="s">
        <v>133</v>
      </c>
      <c r="C119" s="18">
        <f>SUM(C120:C121)</f>
        <v>0</v>
      </c>
    </row>
    <row r="120" spans="1:3" s="10" customFormat="1" ht="15" hidden="1">
      <c r="A120" s="2">
        <v>2311</v>
      </c>
      <c r="B120" s="17" t="s">
        <v>91</v>
      </c>
      <c r="C120" s="18"/>
    </row>
    <row r="121" spans="1:3" s="10" customFormat="1" ht="15" hidden="1">
      <c r="A121" s="2">
        <v>2312</v>
      </c>
      <c r="B121" s="17" t="s">
        <v>134</v>
      </c>
      <c r="C121" s="18"/>
    </row>
    <row r="122" spans="1:3" s="10" customFormat="1" ht="15" hidden="1">
      <c r="A122" s="2">
        <v>2350</v>
      </c>
      <c r="B122" s="17" t="s">
        <v>135</v>
      </c>
      <c r="C122" s="18"/>
    </row>
    <row r="123" spans="1:3" s="61" customFormat="1" ht="14.25" customHeight="1">
      <c r="A123" s="19" t="s">
        <v>13</v>
      </c>
      <c r="B123" s="24" t="s">
        <v>14</v>
      </c>
      <c r="C123" s="22">
        <f>SUM(C124)</f>
        <v>1223216</v>
      </c>
    </row>
    <row r="124" spans="1:3" s="61" customFormat="1" ht="14.25" customHeight="1">
      <c r="A124" s="19" t="s">
        <v>15</v>
      </c>
      <c r="B124" s="24" t="s">
        <v>25</v>
      </c>
      <c r="C124" s="22">
        <f>SUM(C125)</f>
        <v>1223216</v>
      </c>
    </row>
    <row r="125" spans="1:3" s="61" customFormat="1" ht="28.5" customHeight="1">
      <c r="A125" s="19" t="s">
        <v>26</v>
      </c>
      <c r="B125" s="24" t="s">
        <v>136</v>
      </c>
      <c r="C125" s="22">
        <f>SUM(C126)</f>
        <v>1223216</v>
      </c>
    </row>
    <row r="126" spans="1:3" ht="30" customHeight="1">
      <c r="A126" s="2">
        <v>3290</v>
      </c>
      <c r="B126" s="25" t="s">
        <v>137</v>
      </c>
      <c r="C126" s="23">
        <f>SUM(C127:C128)</f>
        <v>1223216</v>
      </c>
    </row>
    <row r="127" spans="1:3" ht="30" customHeight="1">
      <c r="A127" s="2">
        <v>3292</v>
      </c>
      <c r="B127" s="25" t="s">
        <v>138</v>
      </c>
      <c r="C127" s="23">
        <v>1223216</v>
      </c>
    </row>
    <row r="128" spans="1:3" ht="30" customHeight="1" hidden="1">
      <c r="A128" s="2">
        <v>3293</v>
      </c>
      <c r="B128" s="25" t="s">
        <v>139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 hidden="1">
      <c r="A137" s="19" t="s">
        <v>16</v>
      </c>
      <c r="B137" s="24" t="s">
        <v>31</v>
      </c>
      <c r="C137" s="22">
        <f>SUM(C138,C149)</f>
        <v>0</v>
      </c>
    </row>
    <row r="138" spans="1:3" s="61" customFormat="1" ht="14.25" customHeight="1" hidden="1">
      <c r="A138" s="19">
        <v>5000</v>
      </c>
      <c r="B138" s="24" t="s">
        <v>32</v>
      </c>
      <c r="C138" s="22">
        <f>SUM(C139,C142)</f>
        <v>0</v>
      </c>
    </row>
    <row r="139" spans="1:3" s="61" customFormat="1" ht="14.25" customHeight="1" hidden="1">
      <c r="A139" s="19">
        <v>5100</v>
      </c>
      <c r="B139" s="24" t="s">
        <v>117</v>
      </c>
      <c r="C139" s="22">
        <f>SUM(C140)</f>
        <v>0</v>
      </c>
    </row>
    <row r="140" spans="1:3" ht="14.25" customHeight="1" hidden="1">
      <c r="A140" s="2">
        <v>5120</v>
      </c>
      <c r="B140" s="25" t="s">
        <v>140</v>
      </c>
      <c r="C140" s="23">
        <f>SUM(C141)</f>
        <v>0</v>
      </c>
    </row>
    <row r="141" spans="1:3" ht="14.25" customHeight="1" hidden="1">
      <c r="A141" s="2">
        <v>5121</v>
      </c>
      <c r="B141" s="25" t="s">
        <v>118</v>
      </c>
      <c r="C141" s="23"/>
    </row>
    <row r="142" spans="1:3" s="61" customFormat="1" ht="14.25" customHeight="1" hidden="1">
      <c r="A142" s="19" t="s">
        <v>33</v>
      </c>
      <c r="B142" s="20" t="s">
        <v>34</v>
      </c>
      <c r="C142" s="22">
        <f>SUM(C143,C145,C148)</f>
        <v>0</v>
      </c>
    </row>
    <row r="143" spans="1:3" s="10" customFormat="1" ht="15.75" customHeight="1" hidden="1">
      <c r="A143" s="2" t="s">
        <v>104</v>
      </c>
      <c r="B143" s="17" t="s">
        <v>105</v>
      </c>
      <c r="C143" s="18">
        <f>SUM(C144)</f>
        <v>0</v>
      </c>
    </row>
    <row r="144" spans="1:3" s="10" customFormat="1" ht="15.75" customHeight="1" hidden="1">
      <c r="A144" s="2" t="s">
        <v>106</v>
      </c>
      <c r="B144" s="17" t="s">
        <v>107</v>
      </c>
      <c r="C144" s="18"/>
    </row>
    <row r="145" spans="1:4" s="85" customFormat="1" ht="13.5" hidden="1">
      <c r="A145" s="82" t="s">
        <v>119</v>
      </c>
      <c r="B145" s="77" t="s">
        <v>120</v>
      </c>
      <c r="C145" s="83">
        <f>SUM(C146:C147)</f>
        <v>0</v>
      </c>
      <c r="D145" s="84"/>
    </row>
    <row r="146" spans="1:4" s="85" customFormat="1" ht="13.5" hidden="1">
      <c r="A146" s="82">
        <v>5232</v>
      </c>
      <c r="B146" s="77" t="s">
        <v>121</v>
      </c>
      <c r="C146" s="83"/>
      <c r="D146" s="84"/>
    </row>
    <row r="147" spans="1:4" s="85" customFormat="1" ht="13.5" hidden="1">
      <c r="A147" s="82">
        <v>5238</v>
      </c>
      <c r="B147" s="77" t="s">
        <v>141</v>
      </c>
      <c r="C147" s="83"/>
      <c r="D147" s="84"/>
    </row>
    <row r="148" spans="1:3" s="10" customFormat="1" ht="15.75" customHeight="1" hidden="1">
      <c r="A148" s="2" t="s">
        <v>108</v>
      </c>
      <c r="B148" s="17" t="s">
        <v>109</v>
      </c>
      <c r="C148" s="18"/>
    </row>
    <row r="149" spans="1:3" s="61" customFormat="1" ht="14.25" customHeight="1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4.25" customHeight="1" hidden="1">
      <c r="A150" s="19">
        <v>9500</v>
      </c>
      <c r="B150" s="24" t="s">
        <v>43</v>
      </c>
      <c r="C150" s="22">
        <f>SUM(C151)</f>
        <v>0</v>
      </c>
    </row>
    <row r="151" spans="1:3" ht="42.75" customHeight="1" hidden="1">
      <c r="A151" s="86">
        <v>9580</v>
      </c>
      <c r="B151" s="2" t="s">
        <v>44</v>
      </c>
      <c r="C151" s="23"/>
    </row>
    <row r="152" spans="1:3" s="61" customFormat="1" ht="14.25" customHeight="1" hidden="1">
      <c r="A152" s="19" t="s">
        <v>35</v>
      </c>
      <c r="B152" s="20" t="s">
        <v>58</v>
      </c>
      <c r="C152" s="22">
        <f>SUM(C153)</f>
        <v>0</v>
      </c>
    </row>
    <row r="153" spans="1:3" ht="45" customHeight="1" hidden="1">
      <c r="A153" s="2">
        <v>9610</v>
      </c>
      <c r="B153" s="17" t="s">
        <v>56</v>
      </c>
      <c r="C153" s="23"/>
    </row>
    <row r="154" spans="1:3" s="61" customFormat="1" ht="28.5">
      <c r="A154" s="19" t="s">
        <v>100</v>
      </c>
      <c r="B154" s="24" t="s">
        <v>17</v>
      </c>
      <c r="C154" s="22">
        <f>SUM(C65-C81)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122</v>
      </c>
      <c r="C160" s="11" t="s">
        <v>123</v>
      </c>
    </row>
    <row r="161" spans="1:3" s="10" customFormat="1" ht="12" customHeight="1">
      <c r="A161" s="9"/>
      <c r="C161" s="11"/>
    </row>
    <row r="162" spans="1:3" s="10" customFormat="1" ht="17.25" customHeight="1">
      <c r="A162" s="91" t="s">
        <v>148</v>
      </c>
      <c r="B162" s="91"/>
      <c r="C162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124</v>
      </c>
      <c r="C11" s="88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152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151</v>
      </c>
      <c r="C20" s="50"/>
    </row>
    <row r="21" spans="1:3" ht="15">
      <c r="A21" s="57"/>
      <c r="B21" s="56" t="s">
        <v>144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142</v>
      </c>
      <c r="C25" s="76" t="s">
        <v>143</v>
      </c>
    </row>
    <row r="26" spans="1:3" s="10" customFormat="1" ht="26.25" customHeight="1">
      <c r="A26" s="31" t="s">
        <v>3</v>
      </c>
      <c r="B26" s="32" t="s">
        <v>150</v>
      </c>
      <c r="C26" s="33" t="s">
        <v>149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0"/>
      <c r="B29" s="90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145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147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92</v>
      </c>
      <c r="B65" s="38" t="s">
        <v>93</v>
      </c>
      <c r="C65" s="22">
        <f>SUM(C66,C73,C78)</f>
        <v>1223216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1223216</v>
      </c>
    </row>
    <row r="79" spans="1:3" s="10" customFormat="1" ht="15">
      <c r="A79" s="2">
        <v>21710</v>
      </c>
      <c r="B79" s="2" t="s">
        <v>51</v>
      </c>
      <c r="C79" s="18">
        <v>1223216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SUM(C82,C137)</f>
        <v>1223216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43400</v>
      </c>
    </row>
    <row r="83" spans="1:3" s="61" customFormat="1" ht="15">
      <c r="A83" s="19" t="s">
        <v>22</v>
      </c>
      <c r="B83" s="24" t="s">
        <v>12</v>
      </c>
      <c r="C83" s="22">
        <f>SUM(C84,C101)</f>
        <v>43400</v>
      </c>
    </row>
    <row r="84" spans="1:5" s="10" customFormat="1" ht="15">
      <c r="A84" s="2" t="s">
        <v>113</v>
      </c>
      <c r="B84" s="20" t="s">
        <v>73</v>
      </c>
      <c r="C84" s="62">
        <f>SUM(C85+C95)</f>
        <v>43400</v>
      </c>
      <c r="E84" s="61"/>
    </row>
    <row r="85" spans="1:5" s="10" customFormat="1" ht="15">
      <c r="A85" s="2" t="s">
        <v>114</v>
      </c>
      <c r="B85" s="17" t="s">
        <v>115</v>
      </c>
      <c r="C85" s="62">
        <f>SUM(C86+C89+C94)</f>
        <v>35120</v>
      </c>
      <c r="E85" s="61"/>
    </row>
    <row r="86" spans="1:5" s="10" customFormat="1" ht="15">
      <c r="A86" s="2">
        <v>1110</v>
      </c>
      <c r="B86" s="17" t="s">
        <v>74</v>
      </c>
      <c r="C86" s="18">
        <f>SUM(C87:C94)</f>
        <v>35120</v>
      </c>
      <c r="E86" s="61"/>
    </row>
    <row r="87" spans="1:5" s="10" customFormat="1" ht="15" hidden="1">
      <c r="A87" s="2">
        <v>1114</v>
      </c>
      <c r="B87" s="17" t="s">
        <v>75</v>
      </c>
      <c r="C87" s="18"/>
      <c r="E87" s="61"/>
    </row>
    <row r="88" spans="1:5" s="10" customFormat="1" ht="15">
      <c r="A88" s="2">
        <v>1119</v>
      </c>
      <c r="B88" s="17" t="s">
        <v>76</v>
      </c>
      <c r="C88" s="18">
        <v>35120</v>
      </c>
      <c r="E88" s="61"/>
    </row>
    <row r="89" spans="1:5" s="10" customFormat="1" ht="15" hidden="1">
      <c r="A89" s="2">
        <v>1140</v>
      </c>
      <c r="B89" s="77" t="s">
        <v>125</v>
      </c>
      <c r="C89" s="18">
        <f>SUM(C90:C93)</f>
        <v>0</v>
      </c>
      <c r="E89" s="61"/>
    </row>
    <row r="90" spans="1:5" s="10" customFormat="1" ht="15" hidden="1">
      <c r="A90" s="2">
        <v>1142</v>
      </c>
      <c r="B90" s="77" t="s">
        <v>77</v>
      </c>
      <c r="C90" s="18"/>
      <c r="E90" s="61"/>
    </row>
    <row r="91" spans="1:5" s="10" customFormat="1" ht="15" hidden="1">
      <c r="A91" s="2">
        <v>1146</v>
      </c>
      <c r="B91" s="77" t="s">
        <v>103</v>
      </c>
      <c r="C91" s="18"/>
      <c r="E91" s="61"/>
    </row>
    <row r="92" spans="1:5" s="10" customFormat="1" ht="15" hidden="1">
      <c r="A92" s="2">
        <v>1147</v>
      </c>
      <c r="B92" s="77" t="s">
        <v>78</v>
      </c>
      <c r="C92" s="18"/>
      <c r="E92" s="61"/>
    </row>
    <row r="93" spans="1:5" s="10" customFormat="1" ht="15" customHeight="1" hidden="1">
      <c r="A93" s="2">
        <v>1148</v>
      </c>
      <c r="B93" s="77" t="s">
        <v>126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116</v>
      </c>
      <c r="C95" s="21">
        <f>SUM(C96+C97)</f>
        <v>8280</v>
      </c>
      <c r="E95" s="61"/>
    </row>
    <row r="96" spans="1:5" s="10" customFormat="1" ht="15">
      <c r="A96" s="2">
        <v>1210</v>
      </c>
      <c r="B96" s="17" t="s">
        <v>80</v>
      </c>
      <c r="C96" s="18">
        <v>8280</v>
      </c>
      <c r="E96" s="61"/>
    </row>
    <row r="97" spans="1:5" s="10" customFormat="1" ht="14.25" customHeight="1" hidden="1">
      <c r="A97" s="2">
        <v>1220</v>
      </c>
      <c r="B97" s="17" t="s">
        <v>81</v>
      </c>
      <c r="C97" s="18">
        <f>SUM(C98:C100)</f>
        <v>0</v>
      </c>
      <c r="E97" s="61"/>
    </row>
    <row r="98" spans="1:5" s="10" customFormat="1" ht="30" customHeight="1" hidden="1">
      <c r="A98" s="2">
        <v>1221</v>
      </c>
      <c r="B98" s="17" t="s">
        <v>82</v>
      </c>
      <c r="C98" s="18"/>
      <c r="E98" s="61"/>
    </row>
    <row r="99" spans="1:5" s="10" customFormat="1" ht="15" hidden="1">
      <c r="A99" s="2">
        <v>1227</v>
      </c>
      <c r="B99" s="17" t="s">
        <v>83</v>
      </c>
      <c r="C99" s="18"/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 hidden="1">
      <c r="A101" s="19">
        <v>2000</v>
      </c>
      <c r="B101" s="24" t="s">
        <v>23</v>
      </c>
      <c r="C101" s="22">
        <f>SUM(C102,C109,C118)</f>
        <v>0</v>
      </c>
    </row>
    <row r="102" spans="1:5" ht="17.25" customHeight="1" hidden="1">
      <c r="A102" s="19">
        <v>2100</v>
      </c>
      <c r="B102" s="24" t="s">
        <v>85</v>
      </c>
      <c r="C102" s="22">
        <f>SUM(C103,C106)</f>
        <v>0</v>
      </c>
      <c r="D102" s="78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79"/>
      <c r="E103" s="61"/>
    </row>
    <row r="104" spans="1:5" ht="15" hidden="1">
      <c r="A104" s="2">
        <v>2111</v>
      </c>
      <c r="B104" s="25" t="s">
        <v>87</v>
      </c>
      <c r="C104" s="23"/>
      <c r="D104" s="79"/>
      <c r="E104" s="61"/>
    </row>
    <row r="105" spans="1:5" ht="15" hidden="1">
      <c r="A105" s="2">
        <v>2112</v>
      </c>
      <c r="B105" s="25" t="s">
        <v>88</v>
      </c>
      <c r="C105" s="23"/>
      <c r="D105" s="79"/>
      <c r="E105" s="61"/>
    </row>
    <row r="106" spans="1:5" ht="15" hidden="1">
      <c r="A106" s="2">
        <v>2120</v>
      </c>
      <c r="B106" s="80" t="s">
        <v>127</v>
      </c>
      <c r="C106" s="23">
        <f>SUM(C107:C108)</f>
        <v>0</v>
      </c>
      <c r="D106" s="79"/>
      <c r="E106" s="61"/>
    </row>
    <row r="107" spans="1:5" ht="15" hidden="1">
      <c r="A107" s="2">
        <v>2121</v>
      </c>
      <c r="B107" s="25" t="s">
        <v>87</v>
      </c>
      <c r="C107" s="23"/>
      <c r="D107" s="79"/>
      <c r="E107" s="61"/>
    </row>
    <row r="108" spans="1:5" ht="15" hidden="1">
      <c r="A108" s="2">
        <v>2122</v>
      </c>
      <c r="B108" s="25" t="s">
        <v>88</v>
      </c>
      <c r="C108" s="23"/>
      <c r="D108" s="79"/>
      <c r="E108" s="61"/>
    </row>
    <row r="109" spans="1:5" ht="15" hidden="1">
      <c r="A109" s="19">
        <v>2200</v>
      </c>
      <c r="B109" s="24" t="s">
        <v>24</v>
      </c>
      <c r="C109" s="22">
        <f>SUM(C110,C112,C116)</f>
        <v>0</v>
      </c>
      <c r="E109" s="61"/>
    </row>
    <row r="110" spans="1:5" s="81" customFormat="1" ht="15" hidden="1">
      <c r="A110" s="2">
        <v>2210</v>
      </c>
      <c r="B110" s="25" t="s">
        <v>128</v>
      </c>
      <c r="C110" s="23">
        <f>SUM(C111)</f>
        <v>0</v>
      </c>
      <c r="E110" s="61"/>
    </row>
    <row r="111" spans="1:5" s="81" customFormat="1" ht="15" hidden="1">
      <c r="A111" s="2">
        <v>2219</v>
      </c>
      <c r="B111" s="25" t="s">
        <v>129</v>
      </c>
      <c r="C111" s="23"/>
      <c r="E111" s="61"/>
    </row>
    <row r="112" spans="1:3" ht="15" hidden="1">
      <c r="A112" s="2">
        <v>2230</v>
      </c>
      <c r="B112" s="25" t="s">
        <v>64</v>
      </c>
      <c r="C112" s="23">
        <f>SUM(C113:C115)</f>
        <v>0</v>
      </c>
    </row>
    <row r="113" spans="1:3" ht="15" hidden="1">
      <c r="A113" s="2">
        <v>2232</v>
      </c>
      <c r="B113" s="25" t="s">
        <v>146</v>
      </c>
      <c r="C113" s="23"/>
    </row>
    <row r="114" spans="1:3" ht="15" hidden="1">
      <c r="A114" s="2">
        <v>2234</v>
      </c>
      <c r="B114" s="25" t="s">
        <v>130</v>
      </c>
      <c r="C114" s="23"/>
    </row>
    <row r="115" spans="1:3" ht="15" hidden="1">
      <c r="A115" s="2">
        <v>2239</v>
      </c>
      <c r="B115" s="25" t="s">
        <v>65</v>
      </c>
      <c r="C115" s="23"/>
    </row>
    <row r="116" spans="1:3" ht="15" hidden="1">
      <c r="A116" s="2">
        <v>2250</v>
      </c>
      <c r="B116" s="25" t="s">
        <v>131</v>
      </c>
      <c r="C116" s="23">
        <f>SUM(C117)</f>
        <v>0</v>
      </c>
    </row>
    <row r="117" spans="1:3" ht="15" hidden="1">
      <c r="A117" s="2">
        <v>2259</v>
      </c>
      <c r="B117" s="25" t="s">
        <v>132</v>
      </c>
      <c r="C117" s="23"/>
    </row>
    <row r="118" spans="1:3" s="10" customFormat="1" ht="17.25" customHeight="1" hidden="1">
      <c r="A118" s="19" t="s">
        <v>89</v>
      </c>
      <c r="B118" s="24" t="s">
        <v>90</v>
      </c>
      <c r="C118" s="22">
        <f>SUM(C119,C122)</f>
        <v>0</v>
      </c>
    </row>
    <row r="119" spans="1:3" s="10" customFormat="1" ht="15" hidden="1">
      <c r="A119" s="2">
        <v>2310</v>
      </c>
      <c r="B119" s="77" t="s">
        <v>133</v>
      </c>
      <c r="C119" s="18">
        <f>SUM(C120:C121)</f>
        <v>0</v>
      </c>
    </row>
    <row r="120" spans="1:3" s="10" customFormat="1" ht="15" hidden="1">
      <c r="A120" s="2">
        <v>2311</v>
      </c>
      <c r="B120" s="17" t="s">
        <v>91</v>
      </c>
      <c r="C120" s="18"/>
    </row>
    <row r="121" spans="1:3" s="10" customFormat="1" ht="15" hidden="1">
      <c r="A121" s="2">
        <v>2312</v>
      </c>
      <c r="B121" s="17" t="s">
        <v>134</v>
      </c>
      <c r="C121" s="18"/>
    </row>
    <row r="122" spans="1:3" s="10" customFormat="1" ht="15" hidden="1">
      <c r="A122" s="2">
        <v>2350</v>
      </c>
      <c r="B122" s="17" t="s">
        <v>135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136</v>
      </c>
      <c r="C125" s="22">
        <f>SUM(C126)</f>
        <v>0</v>
      </c>
    </row>
    <row r="126" spans="1:3" ht="30" customHeight="1" hidden="1">
      <c r="A126" s="2">
        <v>3290</v>
      </c>
      <c r="B126" s="25" t="s">
        <v>137</v>
      </c>
      <c r="C126" s="23">
        <f>SUM(C127:C128)</f>
        <v>0</v>
      </c>
    </row>
    <row r="127" spans="1:3" ht="30" customHeight="1" hidden="1">
      <c r="A127" s="2">
        <v>3292</v>
      </c>
      <c r="B127" s="25" t="s">
        <v>138</v>
      </c>
      <c r="C127" s="23"/>
    </row>
    <row r="128" spans="1:3" ht="30" customHeight="1" hidden="1">
      <c r="A128" s="2">
        <v>3293</v>
      </c>
      <c r="B128" s="25" t="s">
        <v>139</v>
      </c>
      <c r="C128" s="23"/>
    </row>
    <row r="129" spans="1:3" s="61" customFormat="1" ht="14.25" customHeight="1" hidden="1">
      <c r="A129" s="19">
        <v>7000</v>
      </c>
      <c r="B129" s="24" t="s">
        <v>40</v>
      </c>
      <c r="C129" s="22">
        <f>SUM(C130,C134)</f>
        <v>0</v>
      </c>
    </row>
    <row r="130" spans="1:3" s="61" customFormat="1" ht="14.25" customHeight="1" hidden="1">
      <c r="A130" s="19" t="s">
        <v>27</v>
      </c>
      <c r="B130" s="24" t="s">
        <v>45</v>
      </c>
      <c r="C130" s="22">
        <f>SUM(C131)</f>
        <v>0</v>
      </c>
    </row>
    <row r="131" spans="1:3" s="61" customFormat="1" ht="14.25" customHeight="1" hidden="1">
      <c r="A131" s="19">
        <v>7600</v>
      </c>
      <c r="B131" s="24" t="s">
        <v>55</v>
      </c>
      <c r="C131" s="22">
        <f>SUM(C132)</f>
        <v>0</v>
      </c>
    </row>
    <row r="132" spans="1:3" ht="15" customHeight="1" hidden="1">
      <c r="A132" s="2">
        <v>7630</v>
      </c>
      <c r="B132" s="25" t="s">
        <v>54</v>
      </c>
      <c r="C132" s="23">
        <f>SUM(C133)</f>
        <v>0</v>
      </c>
    </row>
    <row r="133" spans="1:3" ht="30" customHeight="1" hidden="1">
      <c r="A133" s="2">
        <v>7639</v>
      </c>
      <c r="B133" s="25" t="s">
        <v>57</v>
      </c>
      <c r="C133" s="23"/>
    </row>
    <row r="134" spans="1:3" s="61" customFormat="1" ht="14.25" customHeight="1" hidden="1">
      <c r="A134" s="19" t="s">
        <v>28</v>
      </c>
      <c r="B134" s="24" t="s">
        <v>29</v>
      </c>
      <c r="C134" s="22">
        <f>SUM(C135)</f>
        <v>0</v>
      </c>
    </row>
    <row r="135" spans="1:3" s="61" customFormat="1" ht="14.25" customHeight="1" hidden="1">
      <c r="A135" s="19" t="s">
        <v>30</v>
      </c>
      <c r="B135" s="24" t="s">
        <v>41</v>
      </c>
      <c r="C135" s="22">
        <f>SUM(C136)</f>
        <v>0</v>
      </c>
    </row>
    <row r="136" spans="1:3" ht="49.5" customHeight="1" hidden="1">
      <c r="A136" s="2" t="s">
        <v>52</v>
      </c>
      <c r="B136" s="25" t="s">
        <v>53</v>
      </c>
      <c r="C136" s="23"/>
    </row>
    <row r="137" spans="1:3" s="61" customFormat="1" ht="14.25" customHeight="1">
      <c r="A137" s="19" t="s">
        <v>16</v>
      </c>
      <c r="B137" s="24" t="s">
        <v>31</v>
      </c>
      <c r="C137" s="22">
        <f>SUM(C138,C149)</f>
        <v>1179816</v>
      </c>
    </row>
    <row r="138" spans="1:3" s="61" customFormat="1" ht="15">
      <c r="A138" s="19">
        <v>5000</v>
      </c>
      <c r="B138" s="24" t="s">
        <v>32</v>
      </c>
      <c r="C138" s="22">
        <f>SUM(C139,C142)</f>
        <v>1179816</v>
      </c>
    </row>
    <row r="139" spans="1:3" s="61" customFormat="1" ht="14.25" customHeight="1" hidden="1">
      <c r="A139" s="19">
        <v>5100</v>
      </c>
      <c r="B139" s="24" t="s">
        <v>117</v>
      </c>
      <c r="C139" s="22">
        <f>SUM(C140)</f>
        <v>0</v>
      </c>
    </row>
    <row r="140" spans="1:3" ht="14.25" customHeight="1" hidden="1">
      <c r="A140" s="2">
        <v>5120</v>
      </c>
      <c r="B140" s="25" t="s">
        <v>140</v>
      </c>
      <c r="C140" s="23">
        <f>SUM(C141)</f>
        <v>0</v>
      </c>
    </row>
    <row r="141" spans="1:3" ht="14.25" customHeight="1" hidden="1">
      <c r="A141" s="2">
        <v>5121</v>
      </c>
      <c r="B141" s="25" t="s">
        <v>118</v>
      </c>
      <c r="C141" s="23"/>
    </row>
    <row r="142" spans="1:3" s="61" customFormat="1" ht="14.25" customHeight="1">
      <c r="A142" s="19" t="s">
        <v>33</v>
      </c>
      <c r="B142" s="20" t="s">
        <v>34</v>
      </c>
      <c r="C142" s="22">
        <f>SUM(C143,C145,C148)</f>
        <v>1179816</v>
      </c>
    </row>
    <row r="143" spans="1:3" s="10" customFormat="1" ht="15.75" customHeight="1" hidden="1">
      <c r="A143" s="2" t="s">
        <v>104</v>
      </c>
      <c r="B143" s="17" t="s">
        <v>105</v>
      </c>
      <c r="C143" s="18">
        <f>SUM(C144)</f>
        <v>0</v>
      </c>
    </row>
    <row r="144" spans="1:3" s="10" customFormat="1" ht="15.75" customHeight="1" hidden="1">
      <c r="A144" s="2" t="s">
        <v>106</v>
      </c>
      <c r="B144" s="17" t="s">
        <v>107</v>
      </c>
      <c r="C144" s="18"/>
    </row>
    <row r="145" spans="1:4" s="85" customFormat="1" ht="13.5" hidden="1">
      <c r="A145" s="82" t="s">
        <v>119</v>
      </c>
      <c r="B145" s="77" t="s">
        <v>120</v>
      </c>
      <c r="C145" s="83">
        <f>SUM(C146:C147)</f>
        <v>0</v>
      </c>
      <c r="D145" s="84"/>
    </row>
    <row r="146" spans="1:4" s="85" customFormat="1" ht="13.5" hidden="1">
      <c r="A146" s="82">
        <v>5232</v>
      </c>
      <c r="B146" s="77" t="s">
        <v>121</v>
      </c>
      <c r="C146" s="83"/>
      <c r="D146" s="84"/>
    </row>
    <row r="147" spans="1:4" s="85" customFormat="1" ht="13.5" hidden="1">
      <c r="A147" s="82">
        <v>5238</v>
      </c>
      <c r="B147" s="77" t="s">
        <v>141</v>
      </c>
      <c r="C147" s="83"/>
      <c r="D147" s="84"/>
    </row>
    <row r="148" spans="1:3" s="10" customFormat="1" ht="15.75" customHeight="1">
      <c r="A148" s="2" t="s">
        <v>108</v>
      </c>
      <c r="B148" s="17" t="s">
        <v>109</v>
      </c>
      <c r="C148" s="18">
        <v>1179816</v>
      </c>
    </row>
    <row r="149" spans="1:3" s="61" customFormat="1" ht="14.25" customHeight="1" hidden="1">
      <c r="A149" s="19">
        <v>9000</v>
      </c>
      <c r="B149" s="20" t="s">
        <v>42</v>
      </c>
      <c r="C149" s="22">
        <f>SUM(C150,C152)</f>
        <v>0</v>
      </c>
    </row>
    <row r="150" spans="1:3" s="61" customFormat="1" ht="14.25" customHeight="1" hidden="1">
      <c r="A150" s="19">
        <v>9500</v>
      </c>
      <c r="B150" s="24" t="s">
        <v>43</v>
      </c>
      <c r="C150" s="22">
        <f>SUM(C151)</f>
        <v>0</v>
      </c>
    </row>
    <row r="151" spans="1:3" ht="42.75" customHeight="1" hidden="1">
      <c r="A151" s="86">
        <v>9580</v>
      </c>
      <c r="B151" s="2" t="s">
        <v>44</v>
      </c>
      <c r="C151" s="23"/>
    </row>
    <row r="152" spans="1:3" s="61" customFormat="1" ht="14.25" customHeight="1" hidden="1">
      <c r="A152" s="19" t="s">
        <v>35</v>
      </c>
      <c r="B152" s="20" t="s">
        <v>58</v>
      </c>
      <c r="C152" s="22">
        <f>SUM(C153)</f>
        <v>0</v>
      </c>
    </row>
    <row r="153" spans="1:3" ht="45" customHeight="1" hidden="1">
      <c r="A153" s="2">
        <v>9610</v>
      </c>
      <c r="B153" s="17" t="s">
        <v>56</v>
      </c>
      <c r="C153" s="23"/>
    </row>
    <row r="154" spans="1:3" s="61" customFormat="1" ht="28.5">
      <c r="A154" s="19" t="s">
        <v>100</v>
      </c>
      <c r="B154" s="24" t="s">
        <v>17</v>
      </c>
      <c r="C154" s="22">
        <f>SUM(C65-C81)</f>
        <v>0</v>
      </c>
    </row>
    <row r="155" spans="1:3" ht="15" hidden="1">
      <c r="A155" s="2" t="s">
        <v>9</v>
      </c>
      <c r="B155" s="40" t="s">
        <v>18</v>
      </c>
      <c r="C155" s="23">
        <f>SUM(C156)</f>
        <v>0</v>
      </c>
    </row>
    <row r="156" spans="1:3" ht="15" hidden="1">
      <c r="A156" s="2" t="s">
        <v>10</v>
      </c>
      <c r="B156" s="40" t="s">
        <v>19</v>
      </c>
      <c r="C156" s="23">
        <f>SUM(C157)</f>
        <v>0</v>
      </c>
    </row>
    <row r="157" spans="1:3" ht="15" hidden="1">
      <c r="A157" s="2" t="s">
        <v>36</v>
      </c>
      <c r="B157" s="40" t="s">
        <v>60</v>
      </c>
      <c r="C157" s="23">
        <f>SUM(-C154)</f>
        <v>0</v>
      </c>
    </row>
    <row r="158" spans="1:3" ht="15">
      <c r="A158" s="41"/>
      <c r="B158" s="42"/>
      <c r="C158" s="43"/>
    </row>
    <row r="160" spans="1:3" s="10" customFormat="1" ht="15">
      <c r="A160" s="9" t="s">
        <v>122</v>
      </c>
      <c r="C160" s="11" t="s">
        <v>123</v>
      </c>
    </row>
    <row r="161" spans="1:3" s="10" customFormat="1" ht="12" customHeight="1">
      <c r="A161" s="9"/>
      <c r="C161" s="11"/>
    </row>
    <row r="162" spans="1:3" s="10" customFormat="1" ht="17.25" customHeight="1">
      <c r="A162" s="91" t="s">
        <v>152</v>
      </c>
      <c r="B162" s="91"/>
      <c r="C162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2:B162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0"/>
  <sheetViews>
    <sheetView tabSelected="1" zoomScalePageLayoutView="0" workbookViewId="0" topLeftCell="A1">
      <selection activeCell="B56" sqref="B56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21.57421875" style="28" customWidth="1"/>
    <col min="4" max="4" width="36.28125" style="27" customWidth="1"/>
    <col min="5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111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124</v>
      </c>
      <c r="C11" s="88"/>
    </row>
    <row r="12" spans="1:3" ht="63" customHeight="1">
      <c r="A12" s="34"/>
      <c r="B12" s="35" t="s">
        <v>101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154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110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151</v>
      </c>
      <c r="C20" s="50"/>
    </row>
    <row r="21" spans="1:3" ht="15">
      <c r="A21" s="57"/>
      <c r="B21" s="56" t="s">
        <v>144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142</v>
      </c>
      <c r="C25" s="76" t="s">
        <v>143</v>
      </c>
    </row>
    <row r="26" spans="1:3" s="10" customFormat="1" ht="26.25" customHeight="1">
      <c r="A26" s="31" t="s">
        <v>3</v>
      </c>
      <c r="B26" s="32" t="s">
        <v>150</v>
      </c>
      <c r="C26" s="33" t="s">
        <v>149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0"/>
      <c r="B29" s="90"/>
      <c r="C29" s="14"/>
    </row>
    <row r="30" spans="1:3" s="10" customFormat="1" ht="17.25" customHeight="1">
      <c r="A30" s="72" t="s">
        <v>112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145</v>
      </c>
      <c r="C32" s="14"/>
    </row>
    <row r="33" spans="1:3" s="16" customFormat="1" ht="15" customHeight="1">
      <c r="A33" s="15"/>
      <c r="B33" s="16" t="s">
        <v>160</v>
      </c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3" s="10" customFormat="1" ht="15">
      <c r="A62" s="9"/>
      <c r="B62" s="1"/>
      <c r="C62" s="11"/>
    </row>
    <row r="63" spans="1:3" ht="50.25" customHeight="1">
      <c r="A63" s="3" t="s">
        <v>71</v>
      </c>
      <c r="B63" s="3" t="s">
        <v>72</v>
      </c>
      <c r="C63" s="5" t="s">
        <v>147</v>
      </c>
    </row>
    <row r="64" spans="1:3" ht="12.75" customHeight="1">
      <c r="A64" s="29">
        <v>1</v>
      </c>
      <c r="B64" s="3">
        <v>2</v>
      </c>
      <c r="C64" s="6">
        <v>3</v>
      </c>
    </row>
    <row r="65" spans="1:3" s="60" customFormat="1" ht="14.25">
      <c r="A65" s="19" t="s">
        <v>92</v>
      </c>
      <c r="B65" s="38" t="s">
        <v>93</v>
      </c>
      <c r="C65" s="22">
        <f>SUM(C66,C73,C78)</f>
        <v>1368242</v>
      </c>
    </row>
    <row r="66" spans="1:3" s="61" customFormat="1" ht="15">
      <c r="A66" s="19" t="s">
        <v>5</v>
      </c>
      <c r="B66" s="39" t="s">
        <v>6</v>
      </c>
      <c r="C66" s="22">
        <f>SUM(C67,C71)</f>
        <v>145026</v>
      </c>
    </row>
    <row r="67" spans="1:3" s="61" customFormat="1" ht="15">
      <c r="A67" s="19">
        <v>21100</v>
      </c>
      <c r="B67" s="39" t="s">
        <v>7</v>
      </c>
      <c r="C67" s="22">
        <f>SUM(C68:C69)</f>
        <v>81526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>
      <c r="A69" s="4" t="s">
        <v>47</v>
      </c>
      <c r="B69" s="17" t="s">
        <v>48</v>
      </c>
      <c r="C69" s="18">
        <f>SUM(C70)</f>
        <v>81526</v>
      </c>
    </row>
    <row r="70" spans="1:3" s="10" customFormat="1" ht="30">
      <c r="A70" s="4" t="s">
        <v>49</v>
      </c>
      <c r="B70" s="17" t="s">
        <v>50</v>
      </c>
      <c r="C70" s="18">
        <v>81526</v>
      </c>
    </row>
    <row r="71" spans="1:3" s="59" customFormat="1" ht="14.25">
      <c r="A71" s="19">
        <v>21200</v>
      </c>
      <c r="B71" s="20" t="s">
        <v>62</v>
      </c>
      <c r="C71" s="21">
        <f>SUM(C72)</f>
        <v>63500</v>
      </c>
    </row>
    <row r="72" spans="1:3" s="10" customFormat="1" ht="15">
      <c r="A72" s="2">
        <v>21210</v>
      </c>
      <c r="B72" s="17" t="s">
        <v>61</v>
      </c>
      <c r="C72" s="18">
        <v>63500</v>
      </c>
    </row>
    <row r="73" spans="1:3" s="61" customFormat="1" ht="28.5" hidden="1">
      <c r="A73" s="19" t="s">
        <v>94</v>
      </c>
      <c r="B73" s="39" t="s">
        <v>95</v>
      </c>
      <c r="C73" s="22">
        <f>SUM(C74)</f>
        <v>0</v>
      </c>
    </row>
    <row r="74" spans="1:3" s="61" customFormat="1" ht="15" hidden="1">
      <c r="A74" s="19">
        <v>18000</v>
      </c>
      <c r="B74" s="39" t="s">
        <v>96</v>
      </c>
      <c r="C74" s="22">
        <f>SUM(C75)</f>
        <v>0</v>
      </c>
    </row>
    <row r="75" spans="1:3" s="10" customFormat="1" ht="15" hidden="1">
      <c r="A75" s="2">
        <v>18100</v>
      </c>
      <c r="B75" s="17" t="s">
        <v>97</v>
      </c>
      <c r="C75" s="18">
        <f>SUM(C76)</f>
        <v>0</v>
      </c>
    </row>
    <row r="76" spans="1:3" s="10" customFormat="1" ht="15" hidden="1">
      <c r="A76" s="4">
        <v>18130</v>
      </c>
      <c r="B76" s="17" t="s">
        <v>98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99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1223216</v>
      </c>
    </row>
    <row r="79" spans="1:3" s="10" customFormat="1" ht="15">
      <c r="A79" s="2">
        <v>21710</v>
      </c>
      <c r="B79" s="2" t="s">
        <v>51</v>
      </c>
      <c r="C79" s="18">
        <v>1223216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102</v>
      </c>
      <c r="C81" s="22">
        <f>SUM(C82,C136)</f>
        <v>1368242</v>
      </c>
    </row>
    <row r="82" spans="1:3" s="61" customFormat="1" ht="28.5">
      <c r="A82" s="19" t="s">
        <v>37</v>
      </c>
      <c r="B82" s="24" t="s">
        <v>11</v>
      </c>
      <c r="C82" s="22">
        <f>SUM(C83,C123,C129)</f>
        <v>189344</v>
      </c>
    </row>
    <row r="83" spans="1:3" s="61" customFormat="1" ht="15">
      <c r="A83" s="19" t="s">
        <v>22</v>
      </c>
      <c r="B83" s="24" t="s">
        <v>12</v>
      </c>
      <c r="C83" s="22">
        <f>SUM(C84,C101)</f>
        <v>44318</v>
      </c>
    </row>
    <row r="84" spans="1:3" s="10" customFormat="1" ht="15">
      <c r="A84" s="2" t="s">
        <v>113</v>
      </c>
      <c r="B84" s="20" t="s">
        <v>73</v>
      </c>
      <c r="C84" s="62">
        <f>SUM(C85+C95)</f>
        <v>43400</v>
      </c>
    </row>
    <row r="85" spans="1:3" s="10" customFormat="1" ht="15">
      <c r="A85" s="2" t="s">
        <v>114</v>
      </c>
      <c r="B85" s="17" t="s">
        <v>115</v>
      </c>
      <c r="C85" s="62">
        <f>SUM(C86+C89+C94)</f>
        <v>35120</v>
      </c>
    </row>
    <row r="86" spans="1:3" s="10" customFormat="1" ht="15">
      <c r="A86" s="2">
        <v>1110</v>
      </c>
      <c r="B86" s="17" t="s">
        <v>74</v>
      </c>
      <c r="C86" s="18">
        <f>SUM(C87:C94)</f>
        <v>35120</v>
      </c>
    </row>
    <row r="87" spans="1:3" s="10" customFormat="1" ht="15" hidden="1">
      <c r="A87" s="2">
        <v>1114</v>
      </c>
      <c r="B87" s="17" t="s">
        <v>75</v>
      </c>
      <c r="C87" s="18"/>
    </row>
    <row r="88" spans="1:3" s="10" customFormat="1" ht="15">
      <c r="A88" s="2">
        <v>1119</v>
      </c>
      <c r="B88" s="17" t="s">
        <v>76</v>
      </c>
      <c r="C88" s="18">
        <v>35120</v>
      </c>
    </row>
    <row r="89" spans="1:3" s="10" customFormat="1" ht="15" hidden="1">
      <c r="A89" s="2">
        <v>1140</v>
      </c>
      <c r="B89" s="77" t="s">
        <v>125</v>
      </c>
      <c r="C89" s="18">
        <f>SUM(C90:C93)</f>
        <v>0</v>
      </c>
    </row>
    <row r="90" spans="1:3" s="10" customFormat="1" ht="15" hidden="1">
      <c r="A90" s="2">
        <v>1142</v>
      </c>
      <c r="B90" s="77" t="s">
        <v>77</v>
      </c>
      <c r="C90" s="18"/>
    </row>
    <row r="91" spans="1:3" s="10" customFormat="1" ht="15" hidden="1">
      <c r="A91" s="2">
        <v>1146</v>
      </c>
      <c r="B91" s="77" t="s">
        <v>103</v>
      </c>
      <c r="C91" s="18"/>
    </row>
    <row r="92" spans="1:3" s="10" customFormat="1" ht="15" hidden="1">
      <c r="A92" s="2">
        <v>1147</v>
      </c>
      <c r="B92" s="77" t="s">
        <v>78</v>
      </c>
      <c r="C92" s="18"/>
    </row>
    <row r="93" spans="1:3" s="10" customFormat="1" ht="15" customHeight="1" hidden="1">
      <c r="A93" s="2">
        <v>1148</v>
      </c>
      <c r="B93" s="77" t="s">
        <v>126</v>
      </c>
      <c r="C93" s="18"/>
    </row>
    <row r="94" spans="1:3" s="10" customFormat="1" ht="15" customHeight="1" hidden="1">
      <c r="A94" s="2">
        <v>1150</v>
      </c>
      <c r="B94" s="17" t="s">
        <v>79</v>
      </c>
      <c r="C94" s="18"/>
    </row>
    <row r="95" spans="1:3" s="10" customFormat="1" ht="15" customHeight="1">
      <c r="A95" s="19">
        <v>1200</v>
      </c>
      <c r="B95" s="17" t="s">
        <v>116</v>
      </c>
      <c r="C95" s="21">
        <f>SUM(C96+C97)</f>
        <v>8280</v>
      </c>
    </row>
    <row r="96" spans="1:3" s="10" customFormat="1" ht="15">
      <c r="A96" s="2">
        <v>1210</v>
      </c>
      <c r="B96" s="17" t="s">
        <v>80</v>
      </c>
      <c r="C96" s="18">
        <v>8280</v>
      </c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customHeight="1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1" customFormat="1" ht="15">
      <c r="A101" s="19">
        <v>2000</v>
      </c>
      <c r="B101" s="24" t="s">
        <v>23</v>
      </c>
      <c r="C101" s="22">
        <f>SUM(C102,C109,C118)</f>
        <v>918</v>
      </c>
    </row>
    <row r="102" spans="1:3" ht="17.25" customHeight="1">
      <c r="A102" s="19">
        <v>2100</v>
      </c>
      <c r="B102" s="24" t="s">
        <v>85</v>
      </c>
      <c r="C102" s="22">
        <f>SUM(C103,C106)</f>
        <v>918</v>
      </c>
    </row>
    <row r="103" spans="1:3" ht="15" hidden="1">
      <c r="A103" s="2">
        <v>2110</v>
      </c>
      <c r="B103" s="25" t="s">
        <v>86</v>
      </c>
      <c r="C103" s="23">
        <f>SUM(C104:C105)</f>
        <v>0</v>
      </c>
    </row>
    <row r="104" spans="1:3" ht="15" hidden="1">
      <c r="A104" s="2">
        <v>2111</v>
      </c>
      <c r="B104" s="25" t="s">
        <v>87</v>
      </c>
      <c r="C104" s="23"/>
    </row>
    <row r="105" spans="1:3" ht="15" hidden="1">
      <c r="A105" s="2">
        <v>2112</v>
      </c>
      <c r="B105" s="25" t="s">
        <v>88</v>
      </c>
      <c r="C105" s="23"/>
    </row>
    <row r="106" spans="1:3" ht="15">
      <c r="A106" s="2">
        <v>2120</v>
      </c>
      <c r="B106" s="80" t="s">
        <v>127</v>
      </c>
      <c r="C106" s="23">
        <f>SUM(C107:C108)</f>
        <v>918</v>
      </c>
    </row>
    <row r="107" spans="1:3" ht="15">
      <c r="A107" s="2">
        <v>2121</v>
      </c>
      <c r="B107" s="25" t="s">
        <v>87</v>
      </c>
      <c r="C107" s="23">
        <v>348</v>
      </c>
    </row>
    <row r="108" spans="1:3" ht="15">
      <c r="A108" s="2">
        <v>2122</v>
      </c>
      <c r="B108" s="25" t="s">
        <v>88</v>
      </c>
      <c r="C108" s="23">
        <v>570</v>
      </c>
    </row>
    <row r="109" spans="1:3" ht="14.25" hidden="1">
      <c r="A109" s="19">
        <v>2200</v>
      </c>
      <c r="B109" s="24" t="s">
        <v>24</v>
      </c>
      <c r="C109" s="22">
        <f>SUM(C110,C112,C116)</f>
        <v>0</v>
      </c>
    </row>
    <row r="110" spans="1:3" s="81" customFormat="1" ht="15" hidden="1">
      <c r="A110" s="2">
        <v>2210</v>
      </c>
      <c r="B110" s="25" t="s">
        <v>128</v>
      </c>
      <c r="C110" s="23">
        <f>SUM(C111)</f>
        <v>0</v>
      </c>
    </row>
    <row r="111" spans="1:3" s="81" customFormat="1" ht="15" hidden="1">
      <c r="A111" s="2">
        <v>2219</v>
      </c>
      <c r="B111" s="25" t="s">
        <v>129</v>
      </c>
      <c r="C111" s="23"/>
    </row>
    <row r="112" spans="1:3" ht="15" hidden="1">
      <c r="A112" s="2">
        <v>2230</v>
      </c>
      <c r="B112" s="25" t="s">
        <v>64</v>
      </c>
      <c r="C112" s="23">
        <f>SUM(C113:C115)</f>
        <v>0</v>
      </c>
    </row>
    <row r="113" spans="1:3" ht="15" hidden="1">
      <c r="A113" s="2">
        <v>2232</v>
      </c>
      <c r="B113" s="25" t="s">
        <v>146</v>
      </c>
      <c r="C113" s="23"/>
    </row>
    <row r="114" spans="1:3" ht="15" hidden="1">
      <c r="A114" s="2">
        <v>2234</v>
      </c>
      <c r="B114" s="25" t="s">
        <v>130</v>
      </c>
      <c r="C114" s="23"/>
    </row>
    <row r="115" spans="1:3" ht="15" hidden="1">
      <c r="A115" s="2">
        <v>2239</v>
      </c>
      <c r="B115" s="25" t="s">
        <v>65</v>
      </c>
      <c r="C115" s="23"/>
    </row>
    <row r="116" spans="1:3" ht="15" hidden="1">
      <c r="A116" s="2">
        <v>2250</v>
      </c>
      <c r="B116" s="25" t="s">
        <v>131</v>
      </c>
      <c r="C116" s="23">
        <f>SUM(C117)</f>
        <v>0</v>
      </c>
    </row>
    <row r="117" spans="1:3" ht="15" hidden="1">
      <c r="A117" s="2">
        <v>2259</v>
      </c>
      <c r="B117" s="25" t="s">
        <v>132</v>
      </c>
      <c r="C117" s="23"/>
    </row>
    <row r="118" spans="1:3" s="10" customFormat="1" ht="28.5" hidden="1">
      <c r="A118" s="19" t="s">
        <v>89</v>
      </c>
      <c r="B118" s="24" t="s">
        <v>90</v>
      </c>
      <c r="C118" s="22">
        <f>SUM(C119,C122)</f>
        <v>0</v>
      </c>
    </row>
    <row r="119" spans="1:3" s="10" customFormat="1" ht="15" hidden="1">
      <c r="A119" s="2">
        <v>2310</v>
      </c>
      <c r="B119" s="77" t="s">
        <v>133</v>
      </c>
      <c r="C119" s="18">
        <f>SUM(C120:C121)</f>
        <v>0</v>
      </c>
    </row>
    <row r="120" spans="1:3" s="10" customFormat="1" ht="15" hidden="1">
      <c r="A120" s="2">
        <v>2311</v>
      </c>
      <c r="B120" s="17" t="s">
        <v>91</v>
      </c>
      <c r="C120" s="18"/>
    </row>
    <row r="121" spans="1:3" s="10" customFormat="1" ht="15" hidden="1">
      <c r="A121" s="2">
        <v>2312</v>
      </c>
      <c r="B121" s="17" t="s">
        <v>134</v>
      </c>
      <c r="C121" s="18"/>
    </row>
    <row r="122" spans="1:3" s="10" customFormat="1" ht="15" hidden="1">
      <c r="A122" s="2">
        <v>2350</v>
      </c>
      <c r="B122" s="17" t="s">
        <v>135</v>
      </c>
      <c r="C122" s="18"/>
    </row>
    <row r="123" spans="1:3" s="61" customFormat="1" ht="14.25" customHeight="1" hidden="1">
      <c r="A123" s="19" t="s">
        <v>13</v>
      </c>
      <c r="B123" s="24" t="s">
        <v>14</v>
      </c>
      <c r="C123" s="22">
        <f>SUM(C124)</f>
        <v>0</v>
      </c>
    </row>
    <row r="124" spans="1:3" s="61" customFormat="1" ht="14.25" customHeight="1" hidden="1">
      <c r="A124" s="19" t="s">
        <v>15</v>
      </c>
      <c r="B124" s="24" t="s">
        <v>25</v>
      </c>
      <c r="C124" s="22">
        <f>SUM(C125)</f>
        <v>0</v>
      </c>
    </row>
    <row r="125" spans="1:3" s="61" customFormat="1" ht="28.5" customHeight="1" hidden="1">
      <c r="A125" s="19" t="s">
        <v>26</v>
      </c>
      <c r="B125" s="24" t="s">
        <v>136</v>
      </c>
      <c r="C125" s="22">
        <f>SUM(C126)</f>
        <v>0</v>
      </c>
    </row>
    <row r="126" spans="1:3" ht="30" customHeight="1" hidden="1">
      <c r="A126" s="2">
        <v>3290</v>
      </c>
      <c r="B126" s="25" t="s">
        <v>137</v>
      </c>
      <c r="C126" s="23">
        <f>SUM(C127:C128)</f>
        <v>0</v>
      </c>
    </row>
    <row r="127" spans="1:3" ht="30" customHeight="1" hidden="1">
      <c r="A127" s="2">
        <v>3292</v>
      </c>
      <c r="B127" s="25" t="s">
        <v>138</v>
      </c>
      <c r="C127" s="23"/>
    </row>
    <row r="128" spans="1:3" ht="30" customHeight="1" hidden="1">
      <c r="A128" s="2">
        <v>3293</v>
      </c>
      <c r="B128" s="25" t="s">
        <v>139</v>
      </c>
      <c r="C128" s="23"/>
    </row>
    <row r="129" spans="1:3" s="61" customFormat="1" ht="14.25" customHeight="1">
      <c r="A129" s="19">
        <v>7000</v>
      </c>
      <c r="B129" s="24" t="s">
        <v>40</v>
      </c>
      <c r="C129" s="22">
        <f>SUM(C130,C133)</f>
        <v>145026</v>
      </c>
    </row>
    <row r="130" spans="1:3" s="61" customFormat="1" ht="14.25" customHeight="1">
      <c r="A130" s="19" t="s">
        <v>155</v>
      </c>
      <c r="B130" s="24" t="s">
        <v>156</v>
      </c>
      <c r="C130" s="22">
        <f>SUM(C131)</f>
        <v>81526</v>
      </c>
    </row>
    <row r="131" spans="1:3" ht="15">
      <c r="A131" s="2">
        <v>7700</v>
      </c>
      <c r="B131" s="25" t="s">
        <v>157</v>
      </c>
      <c r="C131" s="23">
        <f>SUM(C132:C132)</f>
        <v>81526</v>
      </c>
    </row>
    <row r="132" spans="1:3" ht="15">
      <c r="A132" s="2">
        <v>7720</v>
      </c>
      <c r="B132" s="25" t="s">
        <v>158</v>
      </c>
      <c r="C132" s="23">
        <v>81526</v>
      </c>
    </row>
    <row r="133" spans="1:3" s="61" customFormat="1" ht="14.25" customHeight="1">
      <c r="A133" s="19" t="s">
        <v>28</v>
      </c>
      <c r="B133" s="24" t="s">
        <v>29</v>
      </c>
      <c r="C133" s="22">
        <f>SUM(C134)</f>
        <v>63500</v>
      </c>
    </row>
    <row r="134" spans="1:3" s="61" customFormat="1" ht="14.25" customHeight="1">
      <c r="A134" s="19" t="s">
        <v>30</v>
      </c>
      <c r="B134" s="24" t="s">
        <v>41</v>
      </c>
      <c r="C134" s="22">
        <f>SUM(C135)</f>
        <v>63500</v>
      </c>
    </row>
    <row r="135" spans="1:3" ht="49.5" customHeight="1">
      <c r="A135" s="2" t="s">
        <v>52</v>
      </c>
      <c r="B135" s="25" t="s">
        <v>53</v>
      </c>
      <c r="C135" s="23">
        <v>63500</v>
      </c>
    </row>
    <row r="136" spans="1:3" s="61" customFormat="1" ht="14.25" customHeight="1">
      <c r="A136" s="19" t="s">
        <v>16</v>
      </c>
      <c r="B136" s="24" t="s">
        <v>31</v>
      </c>
      <c r="C136" s="22">
        <f>SUM(C137,C148)</f>
        <v>1178898</v>
      </c>
    </row>
    <row r="137" spans="1:3" s="61" customFormat="1" ht="15">
      <c r="A137" s="19">
        <v>5000</v>
      </c>
      <c r="B137" s="24" t="s">
        <v>32</v>
      </c>
      <c r="C137" s="22">
        <f>SUM(C138,C141)</f>
        <v>1178898</v>
      </c>
    </row>
    <row r="138" spans="1:3" s="61" customFormat="1" ht="14.25" customHeight="1" hidden="1">
      <c r="A138" s="19">
        <v>5100</v>
      </c>
      <c r="B138" s="24" t="s">
        <v>117</v>
      </c>
      <c r="C138" s="22">
        <f>SUM(C139)</f>
        <v>0</v>
      </c>
    </row>
    <row r="139" spans="1:3" ht="14.25" customHeight="1" hidden="1">
      <c r="A139" s="2">
        <v>5120</v>
      </c>
      <c r="B139" s="25" t="s">
        <v>140</v>
      </c>
      <c r="C139" s="23">
        <f>SUM(C140)</f>
        <v>0</v>
      </c>
    </row>
    <row r="140" spans="1:3" ht="14.25" customHeight="1" hidden="1">
      <c r="A140" s="2">
        <v>5121</v>
      </c>
      <c r="B140" s="25" t="s">
        <v>118</v>
      </c>
      <c r="C140" s="23"/>
    </row>
    <row r="141" spans="1:3" s="61" customFormat="1" ht="14.25" customHeight="1">
      <c r="A141" s="19" t="s">
        <v>33</v>
      </c>
      <c r="B141" s="20" t="s">
        <v>34</v>
      </c>
      <c r="C141" s="22">
        <f>SUM(C142,C144,C147)</f>
        <v>1178898</v>
      </c>
    </row>
    <row r="142" spans="1:3" s="10" customFormat="1" ht="15.75" customHeight="1" hidden="1">
      <c r="A142" s="2" t="s">
        <v>104</v>
      </c>
      <c r="B142" s="17" t="s">
        <v>105</v>
      </c>
      <c r="C142" s="18">
        <f>SUM(C143)</f>
        <v>0</v>
      </c>
    </row>
    <row r="143" spans="1:3" s="10" customFormat="1" ht="15.75" customHeight="1" hidden="1">
      <c r="A143" s="2" t="s">
        <v>106</v>
      </c>
      <c r="B143" s="17" t="s">
        <v>107</v>
      </c>
      <c r="C143" s="18"/>
    </row>
    <row r="144" spans="1:3" s="85" customFormat="1" ht="13.5" hidden="1">
      <c r="A144" s="82" t="s">
        <v>119</v>
      </c>
      <c r="B144" s="77" t="s">
        <v>120</v>
      </c>
      <c r="C144" s="83">
        <f>SUM(C145:C146)</f>
        <v>0</v>
      </c>
    </row>
    <row r="145" spans="1:3" s="85" customFormat="1" ht="13.5" hidden="1">
      <c r="A145" s="82">
        <v>5232</v>
      </c>
      <c r="B145" s="77" t="s">
        <v>121</v>
      </c>
      <c r="C145" s="83"/>
    </row>
    <row r="146" spans="1:3" s="85" customFormat="1" ht="13.5" hidden="1">
      <c r="A146" s="82">
        <v>5238</v>
      </c>
      <c r="B146" s="77" t="s">
        <v>141</v>
      </c>
      <c r="C146" s="83"/>
    </row>
    <row r="147" spans="1:3" s="10" customFormat="1" ht="15.75" customHeight="1">
      <c r="A147" s="2" t="s">
        <v>108</v>
      </c>
      <c r="B147" s="17" t="s">
        <v>109</v>
      </c>
      <c r="C147" s="18">
        <v>1178898</v>
      </c>
    </row>
    <row r="148" spans="1:3" s="61" customFormat="1" ht="14.25" customHeight="1" hidden="1">
      <c r="A148" s="19">
        <v>9000</v>
      </c>
      <c r="B148" s="20" t="s">
        <v>42</v>
      </c>
      <c r="C148" s="22">
        <f>SUM(C149,C151)</f>
        <v>0</v>
      </c>
    </row>
    <row r="149" spans="1:3" s="61" customFormat="1" ht="14.25" customHeight="1" hidden="1">
      <c r="A149" s="19">
        <v>9500</v>
      </c>
      <c r="B149" s="24" t="s">
        <v>43</v>
      </c>
      <c r="C149" s="22">
        <f>SUM(C150)</f>
        <v>0</v>
      </c>
    </row>
    <row r="150" spans="1:3" ht="42.75" customHeight="1" hidden="1">
      <c r="A150" s="86">
        <v>9580</v>
      </c>
      <c r="B150" s="2" t="s">
        <v>44</v>
      </c>
      <c r="C150" s="23"/>
    </row>
    <row r="151" spans="1:3" s="61" customFormat="1" ht="14.25" customHeight="1" hidden="1">
      <c r="A151" s="19" t="s">
        <v>35</v>
      </c>
      <c r="B151" s="20" t="s">
        <v>58</v>
      </c>
      <c r="C151" s="22">
        <f>SUM(C152)</f>
        <v>0</v>
      </c>
    </row>
    <row r="152" spans="1:3" ht="45" customHeight="1" hidden="1">
      <c r="A152" s="2">
        <v>9610</v>
      </c>
      <c r="B152" s="17" t="s">
        <v>56</v>
      </c>
      <c r="C152" s="23"/>
    </row>
    <row r="153" spans="1:3" s="61" customFormat="1" ht="28.5">
      <c r="A153" s="19" t="s">
        <v>100</v>
      </c>
      <c r="B153" s="24" t="s">
        <v>17</v>
      </c>
      <c r="C153" s="22">
        <f>SUM(C65-C81)</f>
        <v>0</v>
      </c>
    </row>
    <row r="154" spans="1:3" ht="15" hidden="1">
      <c r="A154" s="2" t="s">
        <v>9</v>
      </c>
      <c r="B154" s="40" t="s">
        <v>18</v>
      </c>
      <c r="C154" s="23">
        <f>SUM(C155)</f>
        <v>0</v>
      </c>
    </row>
    <row r="155" spans="1:3" ht="15" hidden="1">
      <c r="A155" s="2" t="s">
        <v>10</v>
      </c>
      <c r="B155" s="40" t="s">
        <v>19</v>
      </c>
      <c r="C155" s="23">
        <f>SUM(C156)</f>
        <v>0</v>
      </c>
    </row>
    <row r="156" spans="1:3" ht="15" hidden="1">
      <c r="A156" s="2" t="s">
        <v>36</v>
      </c>
      <c r="B156" s="40" t="s">
        <v>60</v>
      </c>
      <c r="C156" s="23">
        <f>SUM(-C153)</f>
        <v>0</v>
      </c>
    </row>
    <row r="157" spans="1:3" ht="15">
      <c r="A157" s="41"/>
      <c r="B157" s="42"/>
      <c r="C157" s="43"/>
    </row>
    <row r="159" spans="1:3" s="10" customFormat="1" ht="15">
      <c r="A159" s="9" t="s">
        <v>122</v>
      </c>
      <c r="C159" s="11" t="s">
        <v>123</v>
      </c>
    </row>
    <row r="160" spans="1:3" s="10" customFormat="1" ht="12" customHeight="1">
      <c r="A160" s="9"/>
      <c r="C160" s="11"/>
    </row>
    <row r="161" spans="1:3" s="10" customFormat="1" ht="17.25" customHeight="1">
      <c r="A161" s="91" t="s">
        <v>154</v>
      </c>
      <c r="B161" s="91"/>
      <c r="C161" s="11"/>
    </row>
    <row r="166" ht="14.25">
      <c r="A166" s="26" t="s">
        <v>159</v>
      </c>
    </row>
    <row r="180" spans="1:3" ht="14.25">
      <c r="A180" s="27"/>
      <c r="C180" s="27"/>
    </row>
    <row r="192" spans="1:3" ht="14.25">
      <c r="A192" s="27"/>
      <c r="C192" s="27"/>
    </row>
    <row r="193" spans="1:3" ht="14.25">
      <c r="A193" s="27"/>
      <c r="C193" s="27"/>
    </row>
    <row r="242" spans="1:3" s="65" customFormat="1" ht="15">
      <c r="A242" s="26"/>
      <c r="B242" s="27"/>
      <c r="C242" s="28"/>
    </row>
    <row r="243" spans="1:3" s="65" customFormat="1" ht="15">
      <c r="A243" s="26"/>
      <c r="B243" s="27"/>
      <c r="C243" s="28"/>
    </row>
    <row r="244" spans="1:3" s="65" customFormat="1" ht="15">
      <c r="A244" s="26"/>
      <c r="B244" s="27"/>
      <c r="C244" s="28"/>
    </row>
    <row r="245" spans="1:3" s="65" customFormat="1" ht="15">
      <c r="A245" s="26"/>
      <c r="B245" s="27"/>
      <c r="C245" s="28"/>
    </row>
    <row r="246" spans="1:3" s="65" customFormat="1" ht="15">
      <c r="A246" s="26"/>
      <c r="B246" s="27"/>
      <c r="C246" s="28"/>
    </row>
    <row r="247" spans="1:3" s="65" customFormat="1" ht="15">
      <c r="A247" s="26"/>
      <c r="B247" s="27"/>
      <c r="C247" s="28"/>
    </row>
    <row r="248" spans="1:3" s="65" customFormat="1" ht="15">
      <c r="A248" s="26"/>
      <c r="B248" s="27"/>
      <c r="C248" s="28"/>
    </row>
    <row r="249" spans="1:3" s="65" customFormat="1" ht="15">
      <c r="A249" s="26"/>
      <c r="B249" s="27"/>
      <c r="C249" s="28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1:B16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2017-08-08T07:52:39Z</cp:lastPrinted>
  <dcterms:created xsi:type="dcterms:W3CDTF">2006-12-13T09:33:09Z</dcterms:created>
  <dcterms:modified xsi:type="dcterms:W3CDTF">2017-09-20T10:26:51Z</dcterms:modified>
  <cp:category/>
  <cp:version/>
  <cp:contentType/>
  <cp:contentStatus/>
</cp:coreProperties>
</file>